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firstSheet="38" activeTab="42"/>
  </bookViews>
  <sheets>
    <sheet name="AshleyD" sheetId="1" r:id="rId1"/>
    <sheet name="BentonR" sheetId="2" r:id="rId2"/>
    <sheet name="BradleyD" sheetId="3" r:id="rId3"/>
    <sheet name="CalhounD" sheetId="4" r:id="rId4"/>
    <sheet name="ChicotD" sheetId="5" r:id="rId5"/>
    <sheet name="ClarkD" sheetId="6" r:id="rId6"/>
    <sheet name="ClevelandD" sheetId="7" r:id="rId7"/>
    <sheet name="ColumbiaD" sheetId="8" r:id="rId8"/>
    <sheet name="ConwayD" sheetId="9" r:id="rId9"/>
    <sheet name="CrittendenD" sheetId="10" r:id="rId10"/>
    <sheet name="DallasD" sheetId="11" r:id="rId11"/>
    <sheet name="DeshaD" sheetId="12" r:id="rId12"/>
    <sheet name="DrewD" sheetId="13" r:id="rId13"/>
    <sheet name="GarlandD" sheetId="14" r:id="rId14"/>
    <sheet name="GrantD" sheetId="15" r:id="rId15"/>
    <sheet name="HempsteadD" sheetId="16" r:id="rId16"/>
    <sheet name="HotSpringD" sheetId="17" r:id="rId17"/>
    <sheet name="HowardD" sheetId="18" r:id="rId18"/>
    <sheet name="JeffersonD" sheetId="19" r:id="rId19"/>
    <sheet name="LafayetteD" sheetId="20" r:id="rId20"/>
    <sheet name="LincolnD" sheetId="21" r:id="rId21"/>
    <sheet name="LittleRiverD" sheetId="22" r:id="rId22"/>
    <sheet name="LoganD" sheetId="23" r:id="rId23"/>
    <sheet name="LonokeD" sheetId="24" r:id="rId24"/>
    <sheet name="MadisonD" sheetId="25" r:id="rId25"/>
    <sheet name="MillerD" sheetId="26" r:id="rId26"/>
    <sheet name="MississippiD" sheetId="27" r:id="rId27"/>
    <sheet name="MontgomeryD" sheetId="28" r:id="rId28"/>
    <sheet name="NevadaD" sheetId="29" r:id="rId29"/>
    <sheet name="OuachitaD" sheetId="30" r:id="rId30"/>
    <sheet name="PerryD" sheetId="31" r:id="rId31"/>
    <sheet name="PikeD" sheetId="32" r:id="rId32"/>
    <sheet name="PopeD" sheetId="33" r:id="rId33"/>
    <sheet name="PulaskiD" sheetId="34" r:id="rId34"/>
    <sheet name="ScottD" sheetId="35" r:id="rId35"/>
    <sheet name="SevierD" sheetId="36" r:id="rId36"/>
    <sheet name="UnionD" sheetId="37" r:id="rId37"/>
    <sheet name="WashingtonD" sheetId="38" r:id="rId38"/>
    <sheet name="WashingtonR" sheetId="39" r:id="rId39"/>
    <sheet name="YellD" sheetId="40" r:id="rId40"/>
    <sheet name="SummaryD" sheetId="41" r:id="rId41"/>
    <sheet name="SummaryR" sheetId="42" r:id="rId42"/>
    <sheet name="Summary" sheetId="43" r:id="rId43"/>
  </sheets>
  <definedNames>
    <definedName name="_xlnm.Print_Area" localSheetId="5">'ClarkD'!$A$1:$AM$6</definedName>
    <definedName name="_xlnm.Print_Area" localSheetId="13">'GarlandD'!$A$1:$AM$6</definedName>
    <definedName name="_xlnm.Print_Area" localSheetId="33">'PulaskiD'!$A$1:$Q$11</definedName>
    <definedName name="_xlnm.Print_Titles" localSheetId="0">'AshleyD'!$A:$A,'AshleyD'!$1:$1</definedName>
    <definedName name="_xlnm.Print_Titles" localSheetId="1">'BentonR'!$A:$A,'BentonR'!$1:$1</definedName>
    <definedName name="_xlnm.Print_Titles" localSheetId="2">'BradleyD'!$A:$A,'BradleyD'!$1:$1</definedName>
    <definedName name="_xlnm.Print_Titles" localSheetId="3">'CalhounD'!$A:$A,'CalhounD'!$1:$1</definedName>
    <definedName name="_xlnm.Print_Titles" localSheetId="4">'ChicotD'!$A:$A,'ChicotD'!$1:$1</definedName>
    <definedName name="_xlnm.Print_Titles" localSheetId="5">'ClarkD'!$A:$B</definedName>
    <definedName name="_xlnm.Print_Titles" localSheetId="6">'ClevelandD'!$A:$A,'ClevelandD'!$1:$1</definedName>
    <definedName name="_xlnm.Print_Titles" localSheetId="7">'ColumbiaD'!$A:$A,'ColumbiaD'!$1:$1</definedName>
    <definedName name="_xlnm.Print_Titles" localSheetId="8">'ConwayD'!$A:$A,'ConwayD'!$1:$1</definedName>
    <definedName name="_xlnm.Print_Titles" localSheetId="9">'CrittendenD'!$A:$A,'CrittendenD'!$1:$1</definedName>
    <definedName name="_xlnm.Print_Titles" localSheetId="10">'DallasD'!$A:$A,'DallasD'!$1:$1</definedName>
    <definedName name="_xlnm.Print_Titles" localSheetId="11">'DeshaD'!$A:$A,'DeshaD'!$1:$1</definedName>
    <definedName name="_xlnm.Print_Titles" localSheetId="12">'DrewD'!$A:$A,'DrewD'!$1:$1</definedName>
    <definedName name="_xlnm.Print_Titles" localSheetId="13">'GarlandD'!$A:$A,'GarlandD'!$1:$1</definedName>
    <definedName name="_xlnm.Print_Titles" localSheetId="14">'GrantD'!$A:$A,'GrantD'!$1:$1</definedName>
    <definedName name="_xlnm.Print_Titles" localSheetId="15">'HempsteadD'!$A:$A,'HempsteadD'!$1:$1</definedName>
    <definedName name="_xlnm.Print_Titles" localSheetId="16">'HotSpringD'!$A:$A,'HotSpringD'!$1:$1</definedName>
    <definedName name="_xlnm.Print_Titles" localSheetId="17">'HowardD'!$A:$A,'HowardD'!$1:$1</definedName>
    <definedName name="_xlnm.Print_Titles" localSheetId="18">'JeffersonD'!$A:$A,'JeffersonD'!$1:$1</definedName>
    <definedName name="_xlnm.Print_Titles" localSheetId="19">'LafayetteD'!$A:$A,'LafayetteD'!$1:$1</definedName>
    <definedName name="_xlnm.Print_Titles" localSheetId="20">'LincolnD'!$A:$A,'LincolnD'!$1:$1</definedName>
    <definedName name="_xlnm.Print_Titles" localSheetId="21">'LittleRiverD'!$A:$A,'LittleRiverD'!$1:$1</definedName>
    <definedName name="_xlnm.Print_Titles" localSheetId="22">'LoganD'!$A:$A,'LoganD'!$1:$1</definedName>
    <definedName name="_xlnm.Print_Titles" localSheetId="23">'LonokeD'!$A:$A,'LonokeD'!$1:$1</definedName>
    <definedName name="_xlnm.Print_Titles" localSheetId="24">'MadisonD'!$A:$A,'MadisonD'!$1:$1</definedName>
    <definedName name="_xlnm.Print_Titles" localSheetId="25">'MillerD'!$A:$A,'MillerD'!$1:$1</definedName>
    <definedName name="_xlnm.Print_Titles" localSheetId="26">'MississippiD'!$A:$A,'MississippiD'!$1:$1</definedName>
    <definedName name="_xlnm.Print_Titles" localSheetId="27">'MontgomeryD'!$A:$A,'MontgomeryD'!$1:$1</definedName>
    <definedName name="_xlnm.Print_Titles" localSheetId="28">'NevadaD'!$A:$A,'NevadaD'!$1:$1</definedName>
    <definedName name="_xlnm.Print_Titles" localSheetId="29">'OuachitaD'!$A:$A,'OuachitaD'!$1:$1</definedName>
    <definedName name="_xlnm.Print_Titles" localSheetId="30">'PerryD'!$A:$A,'PerryD'!$1:$1</definedName>
    <definedName name="_xlnm.Print_Titles" localSheetId="31">'PikeD'!$A:$A,'PikeD'!$1:$1</definedName>
    <definedName name="_xlnm.Print_Titles" localSheetId="32">'PopeD'!$A:$A,'PopeD'!$1:$1</definedName>
    <definedName name="_xlnm.Print_Titles" localSheetId="33">'PulaskiD'!$A:$A,'PulaskiD'!$1:$1</definedName>
    <definedName name="_xlnm.Print_Titles" localSheetId="34">'ScottD'!$A:$A,'ScottD'!$1:$1</definedName>
    <definedName name="_xlnm.Print_Titles" localSheetId="35">'SevierD'!$A:$A,'SevierD'!$1:$1</definedName>
    <definedName name="_xlnm.Print_Titles" localSheetId="40">'SummaryD'!$A:$A,'SummaryD'!$1:$1</definedName>
    <definedName name="_xlnm.Print_Titles" localSheetId="41">'SummaryR'!$A:$A,'SummaryR'!$1:$1</definedName>
    <definedName name="_xlnm.Print_Titles" localSheetId="36">'UnionD'!$A:$A,'UnionD'!$1:$1</definedName>
    <definedName name="_xlnm.Print_Titles" localSheetId="37">'WashingtonD'!$A:$A,'WashingtonD'!$1:$1</definedName>
    <definedName name="_xlnm.Print_Titles" localSheetId="38">'WashingtonR'!$A:$A,'WashingtonR'!$1:$1</definedName>
    <definedName name="_xlnm.Print_Titles" localSheetId="39">'YellD'!$A:$A,'YellD'!$1:$1</definedName>
    <definedName name="Z_DC2B80C2_EF6C_11D1_BE61_0080C72EDD2D_.wvu.PrintTitles" localSheetId="18" hidden="1">'JeffersonD'!$A:$A,'JeffersonD'!$1:$1</definedName>
  </definedNames>
  <calcPr fullCalcOnLoad="1"/>
</workbook>
</file>

<file path=xl/sharedStrings.xml><?xml version="1.0" encoding="utf-8"?>
<sst xmlns="http://schemas.openxmlformats.org/spreadsheetml/2006/main" count="1780" uniqueCount="1095">
  <si>
    <t>46 ROGERS 1D</t>
  </si>
  <si>
    <t>53 ROGERS 3A &amp; ROGERS 3E</t>
  </si>
  <si>
    <t xml:space="preserve">06 Clayton Reed and Tillar  </t>
  </si>
  <si>
    <t xml:space="preserve">   </t>
  </si>
  <si>
    <t>(2&amp;3) Bluff CityCity&amp;Rural</t>
  </si>
  <si>
    <t>(4&amp;5)Bodcaw City &amp; Rural</t>
  </si>
  <si>
    <t>(7&amp;8)Cale City &amp; Rural</t>
  </si>
  <si>
    <t>(9&amp;10)Emmet City &amp; Rural</t>
  </si>
  <si>
    <t>(18&amp;19)RosstonCity &amp; Rural</t>
  </si>
  <si>
    <t>(22,23&amp;24)Willisville City, Rural</t>
  </si>
  <si>
    <t>010 County Line &amp; Saline</t>
  </si>
  <si>
    <t>011 Nashville Ward 1</t>
  </si>
  <si>
    <t>012 Nashville Ward 2 &amp; 3</t>
  </si>
  <si>
    <t>013 Nashville Ward 4</t>
  </si>
  <si>
    <t>014 Nashville Ward 5</t>
  </si>
  <si>
    <t>015 Nashville Ward 6</t>
  </si>
  <si>
    <t>016 Mineral Spring Ward 1 &amp; 2</t>
  </si>
  <si>
    <t>017 Mineral Springs Two, Dillard &amp; Blue Bayou</t>
  </si>
  <si>
    <t>018 Blackland, Saratoga &amp; Franklin</t>
  </si>
  <si>
    <t>019 Tollette</t>
  </si>
  <si>
    <t>020 Absentee</t>
  </si>
  <si>
    <t>021 Early</t>
  </si>
  <si>
    <t>Jefferson County</t>
  </si>
  <si>
    <t>Public Library</t>
  </si>
  <si>
    <t>Christ Fellowship</t>
  </si>
  <si>
    <t>Broadmoor School</t>
  </si>
  <si>
    <t>VFW</t>
  </si>
  <si>
    <t>Green Meadows Bapt Annex</t>
  </si>
  <si>
    <t>ARESC</t>
  </si>
  <si>
    <t>34th &amp; Missouri St School</t>
  </si>
  <si>
    <t>Immanuel Bapt. Church</t>
  </si>
  <si>
    <t>American Legion</t>
  </si>
  <si>
    <t>Southside Activities Bldg</t>
  </si>
  <si>
    <t>Forrest Park School</t>
  </si>
  <si>
    <t>1st Presbyterian Youth Building</t>
  </si>
  <si>
    <t>Church of Christ</t>
  </si>
  <si>
    <r>
      <t xml:space="preserve">Summary
for Republican
Primary Run Off 2000
</t>
    </r>
    <r>
      <rPr>
        <b/>
        <sz val="12"/>
        <color indexed="10"/>
        <rFont val="Arial"/>
        <family val="2"/>
      </rPr>
      <t>** See County Sheet for Explanation</t>
    </r>
  </si>
  <si>
    <t>Forrest Park Assembly</t>
  </si>
  <si>
    <t>1st Assembly of God</t>
  </si>
  <si>
    <t>New Covenant Fellowship</t>
  </si>
  <si>
    <t>Greenville School</t>
  </si>
  <si>
    <t>Cumberland Presbyterian</t>
  </si>
  <si>
    <t>Edgewood School</t>
  </si>
  <si>
    <t>Coleman School</t>
  </si>
  <si>
    <t>Highland Bapt Church</t>
  </si>
  <si>
    <t>Goodfaith United Methodist</t>
  </si>
  <si>
    <t>Oak Park School</t>
  </si>
  <si>
    <t>UAPB Fine Arts Bldg</t>
  </si>
  <si>
    <t>School Admin Office</t>
  </si>
  <si>
    <t>New Town Miss. Baptist Church</t>
  </si>
  <si>
    <t>Gospel Temple Baptist</t>
  </si>
  <si>
    <t>Central Baptist  Church</t>
  </si>
  <si>
    <t>Hestand Stadium</t>
  </si>
  <si>
    <t>Tucker Fire Dept</t>
  </si>
  <si>
    <t>Wright Pastoria Water Asso</t>
  </si>
  <si>
    <t>American Legion Lodge-Redfield</t>
  </si>
  <si>
    <t>Swan Lake Comm Center</t>
  </si>
  <si>
    <t>Martin Elementary Altheimer</t>
  </si>
  <si>
    <t>Community Center Wabbaseka</t>
  </si>
  <si>
    <t>Jefferson Water Co.</t>
  </si>
  <si>
    <t>Watson Chapel School Gym</t>
  </si>
  <si>
    <t>Sherrill City Hall</t>
  </si>
  <si>
    <t>New Hope Bapt Church</t>
  </si>
  <si>
    <t>Humphrey High School</t>
  </si>
  <si>
    <t>Sulphur Springs Methodist</t>
  </si>
  <si>
    <t>Liberty Chapel Baptist Church</t>
  </si>
  <si>
    <t>ADC Training Academy</t>
  </si>
  <si>
    <t>Hardin Baptist Church</t>
  </si>
  <si>
    <t>Regal Food Store</t>
  </si>
  <si>
    <t>First Baptist Church</t>
  </si>
  <si>
    <t>White Hall City Hall</t>
  </si>
  <si>
    <t>Total Absentee</t>
  </si>
  <si>
    <t>Total Early</t>
  </si>
  <si>
    <t>State Senate District 09</t>
  </si>
  <si>
    <t>Bill Fletcher</t>
  </si>
  <si>
    <t>Representative Brenda B. Gullett</t>
  </si>
  <si>
    <t>Lafayette County</t>
  </si>
  <si>
    <t>005
5 Lewisville Ward-1</t>
  </si>
  <si>
    <t>010
10 Lewisville Ward-2</t>
  </si>
  <si>
    <t>015
15 Lewisville Ward-3</t>
  </si>
  <si>
    <t>020
20 Stamps Ward 1, Precinct 1</t>
  </si>
  <si>
    <t>025
25 Stamps Ward 1, Precinct 2</t>
  </si>
  <si>
    <t>030
30 Stamps Ward-2</t>
  </si>
  <si>
    <t>035
35 Stamps Ward-3</t>
  </si>
  <si>
    <t>040
40 Boyd Hill</t>
  </si>
  <si>
    <t>045
45-Bradley City</t>
  </si>
  <si>
    <t>050
50-Buckner City</t>
  </si>
  <si>
    <t>055
55-Canfield</t>
  </si>
  <si>
    <t>060
60-Center</t>
  </si>
  <si>
    <t>065
65 Gin City</t>
  </si>
  <si>
    <t>070
70 Mars Hill</t>
  </si>
  <si>
    <t>075
75 Oak Grove</t>
  </si>
  <si>
    <t>080
80 Piney Grove</t>
  </si>
  <si>
    <t>085
85 Red River</t>
  </si>
  <si>
    <t>090
90 Sardis</t>
  </si>
  <si>
    <t>095
95 State Line</t>
  </si>
  <si>
    <t>100
100 Walker Creek</t>
  </si>
  <si>
    <t>Richland</t>
  </si>
  <si>
    <t>Lincoln County</t>
  </si>
  <si>
    <t>001 Auburn Township</t>
  </si>
  <si>
    <t>002 Bartholomew/Tarry</t>
  </si>
  <si>
    <t>003 Bartholomew/Yorktown</t>
  </si>
  <si>
    <t>004 Cane Creek 1</t>
  </si>
  <si>
    <t>005 Cane Creek 2</t>
  </si>
  <si>
    <t>006 Choctaw Township</t>
  </si>
  <si>
    <t>007 Kimbrough Township</t>
  </si>
  <si>
    <t>008 Lone Pine/Garnett</t>
  </si>
  <si>
    <t>009 Lone Pine/Mt. Home</t>
  </si>
  <si>
    <t>010 Mill Creek Township</t>
  </si>
  <si>
    <t>011 Owen/Glendale</t>
  </si>
  <si>
    <t>012 Owen/Palmyra</t>
  </si>
  <si>
    <t>013 Smith Township</t>
  </si>
  <si>
    <t>014 Spring 1</t>
  </si>
  <si>
    <t>015 Spring 2</t>
  </si>
  <si>
    <t>016 Wells Bayou/Garrett Bridge</t>
  </si>
  <si>
    <t>017 Wells Bayou/Norris Farm Shop</t>
  </si>
  <si>
    <t>018 Gould Township</t>
  </si>
  <si>
    <t>019 Gould City Ward 1</t>
  </si>
  <si>
    <t>020 Gould City Ward 2</t>
  </si>
  <si>
    <t>021 Gould City Ward 3</t>
  </si>
  <si>
    <t>022 Grady City Ward 1 &amp; 2</t>
  </si>
  <si>
    <t>023 Star City Ward 1</t>
  </si>
  <si>
    <t>024 Star City Ward 2</t>
  </si>
  <si>
    <t>025 Star City Ward 3</t>
  </si>
  <si>
    <t>Little River County</t>
  </si>
  <si>
    <t>ARD - Arden Township</t>
  </si>
  <si>
    <t>ARK - Arkinda Township</t>
  </si>
  <si>
    <t>Chancery Judge District 04, Division 02</t>
  </si>
  <si>
    <t>Prosecuting Attorney District 15</t>
  </si>
  <si>
    <t>Prosecuting Attorney District 19-West</t>
  </si>
  <si>
    <t>Percentage
 of Total Votes 
Cast</t>
  </si>
  <si>
    <t>U.S. Congress District 04 Totals</t>
  </si>
  <si>
    <t>State Senate District 01 Totals</t>
  </si>
  <si>
    <t>State Senate District 09 Totals</t>
  </si>
  <si>
    <t>State Representative District 031 Totals</t>
  </si>
  <si>
    <t>State Representative District 056 Totals</t>
  </si>
  <si>
    <t>State Representative District 083 Totals</t>
  </si>
  <si>
    <t>State Representative District 094 Totals</t>
  </si>
  <si>
    <t>Chancery Judge District 04, Division 02 Totals</t>
  </si>
  <si>
    <t>Prosecuting Attorney District 15 Totals</t>
  </si>
  <si>
    <t>27, 27A Cotton Boll Technical Institute</t>
  </si>
  <si>
    <t>29-1, 29-2, 29-3, 30 Luxora Elementary School</t>
  </si>
  <si>
    <t>32A, 32B Osceola Middle School Gym</t>
  </si>
  <si>
    <t>33A, 33B, 34C, 35 Osceola Middle School Gym</t>
  </si>
  <si>
    <t>38 Lowrance Office - Driver</t>
  </si>
  <si>
    <t>40, 41, 42 Wilson Library</t>
  </si>
  <si>
    <t>44, 45 Joiner City Hall</t>
  </si>
  <si>
    <t>46, 46A Birdsong Fire Station</t>
  </si>
  <si>
    <t>Montgomery County</t>
  </si>
  <si>
    <t>020 Caddo</t>
  </si>
  <si>
    <t>030 Caney</t>
  </si>
  <si>
    <t>050 Gap</t>
  </si>
  <si>
    <t>060 Laverna</t>
  </si>
  <si>
    <t>080 Parks</t>
  </si>
  <si>
    <t>090 Pencil Bluff</t>
  </si>
  <si>
    <t>100 Polk (In and Out)</t>
  </si>
  <si>
    <t>110 South Fork (In)</t>
  </si>
  <si>
    <t>120 South Fork (Out)</t>
  </si>
  <si>
    <t>130 Sulphur</t>
  </si>
  <si>
    <t>140 Walnut</t>
  </si>
  <si>
    <t>150 Washita</t>
  </si>
  <si>
    <t>160 Womble (In)</t>
  </si>
  <si>
    <t>170 Womble (Out)</t>
  </si>
  <si>
    <t>Nevada County</t>
  </si>
  <si>
    <t>(6) Boughton</t>
  </si>
  <si>
    <t>(11) Georgia</t>
  </si>
  <si>
    <t>(12)Jackson/(14)Leake</t>
  </si>
  <si>
    <t>(13)Laneburg/(20)Sutton</t>
  </si>
  <si>
    <t>(1)Alabama</t>
  </si>
  <si>
    <t>(15)Liberty/(16)NewHope</t>
  </si>
  <si>
    <t>(21) Union Church</t>
  </si>
  <si>
    <t>(25)Ward 1 (26)Ward 1JP2</t>
  </si>
  <si>
    <t>(27) Ward 2</t>
  </si>
  <si>
    <t>(28) Ward 3</t>
  </si>
  <si>
    <t>(29) Ward 4</t>
  </si>
  <si>
    <t>(30) West Rural</t>
  </si>
  <si>
    <t>(31) East Rural</t>
  </si>
  <si>
    <r>
      <t xml:space="preserve">Summary
for Democrat
Primary Run Off 2000
</t>
    </r>
    <r>
      <rPr>
        <b/>
        <sz val="12"/>
        <color indexed="10"/>
        <rFont val="Arial"/>
        <family val="2"/>
      </rPr>
      <t>** See County Sheet for Explanation</t>
    </r>
  </si>
  <si>
    <t>Ouachita County</t>
  </si>
  <si>
    <t>Precinct 12</t>
  </si>
  <si>
    <t>Precinct 13</t>
  </si>
  <si>
    <t>Precinct 15</t>
  </si>
  <si>
    <t>Precinct 14</t>
  </si>
  <si>
    <t>Precinct 17</t>
  </si>
  <si>
    <t>Precinct 16</t>
  </si>
  <si>
    <t>Precinct 9</t>
  </si>
  <si>
    <t>Precinct 8</t>
  </si>
  <si>
    <t>Precinct 10</t>
  </si>
  <si>
    <t>Precinct 6</t>
  </si>
  <si>
    <t>Precinct 3</t>
  </si>
  <si>
    <t>Precinct 22</t>
  </si>
  <si>
    <t>Precinct 5</t>
  </si>
  <si>
    <t>Precinct 11</t>
  </si>
  <si>
    <t>Precinct 19</t>
  </si>
  <si>
    <t>Precinct 7</t>
  </si>
  <si>
    <t>Precinct 20</t>
  </si>
  <si>
    <t>Precinct 21</t>
  </si>
  <si>
    <t>Precinct 1</t>
  </si>
  <si>
    <t>Precinct 2</t>
  </si>
  <si>
    <t>Precinct 18</t>
  </si>
  <si>
    <t>Perry County</t>
  </si>
  <si>
    <t>01 Aplin</t>
  </si>
  <si>
    <t>02 Casa</t>
  </si>
  <si>
    <t>03 Cherry Hill</t>
  </si>
  <si>
    <t>04 Fourche</t>
  </si>
  <si>
    <t>05 Houston</t>
  </si>
  <si>
    <t>06 Kenney</t>
  </si>
  <si>
    <t>07 Lake</t>
  </si>
  <si>
    <t>08 Maumelle</t>
  </si>
  <si>
    <t>09 New Tennessee</t>
  </si>
  <si>
    <t>10 Perry</t>
  </si>
  <si>
    <t>11 Petit Jean</t>
  </si>
  <si>
    <t>12 Rankin</t>
  </si>
  <si>
    <t>13 Rose Creek</t>
  </si>
  <si>
    <t>14 Tyler</t>
  </si>
  <si>
    <t>15 Union</t>
  </si>
  <si>
    <t>16 Union Valley</t>
  </si>
  <si>
    <t>17 Wye</t>
  </si>
  <si>
    <t>CHALLAGED BALLT</t>
  </si>
  <si>
    <t>ABSENTEE</t>
  </si>
  <si>
    <t>Pike County</t>
  </si>
  <si>
    <t>1 Antoine</t>
  </si>
  <si>
    <t>4 Daisy</t>
  </si>
  <si>
    <t>5 Delight</t>
  </si>
  <si>
    <t>6 Glenwood North</t>
  </si>
  <si>
    <t>7 Glenwood South</t>
  </si>
  <si>
    <t>8 Kirby</t>
  </si>
  <si>
    <t>9 Langley</t>
  </si>
  <si>
    <t>11 M'Boro North</t>
  </si>
  <si>
    <t>12 M'Boro South</t>
  </si>
  <si>
    <t>13 M'Boro West 1</t>
  </si>
  <si>
    <t>14 M'Boro West 2</t>
  </si>
  <si>
    <t>16 Newhope</t>
  </si>
  <si>
    <t>18 Pisgah</t>
  </si>
  <si>
    <t>Pope County</t>
  </si>
  <si>
    <t>57 Wilson OE</t>
  </si>
  <si>
    <t>Pulaski County</t>
  </si>
  <si>
    <t>535D / 565C GREEN MEMORIAL BAPTIST</t>
  </si>
  <si>
    <t>565E LITTLE ROCK FIRE STATION #14</t>
  </si>
  <si>
    <t>566G / WESTERN HILLS UMC</t>
  </si>
  <si>
    <t>566H / 956F GEYER SPRINGS UMC</t>
  </si>
  <si>
    <t>566I LEWIS ST. CHURCH OF CHRIST</t>
  </si>
  <si>
    <t>567J COUNTY EXTENSION SERVICE</t>
  </si>
  <si>
    <t>667I / 967D DUNBAR REC. CENTER</t>
  </si>
  <si>
    <t>687F / 967C ARKANSAS ARTS CENTER</t>
  </si>
  <si>
    <t>909M / 909N PLANTATION AGRI. MUSEUM</t>
  </si>
  <si>
    <t>565B SECOND BAPTIST CHURCH</t>
  </si>
  <si>
    <t>666A / 686A L.R. ADULT EDUCATION CENTER</t>
  </si>
  <si>
    <t>EARLY VOTE -PC  COURTHOUSE</t>
  </si>
  <si>
    <t>AUTHORIZED CHALLENGED/ OVERSEAS</t>
  </si>
  <si>
    <t>State Representative District 056</t>
  </si>
  <si>
    <t>Orville E. Abrams, Jr.</t>
  </si>
  <si>
    <t>Joyce Elliott</t>
  </si>
  <si>
    <t>Independent</t>
  </si>
  <si>
    <t>Repbublican</t>
  </si>
  <si>
    <t>Scott County</t>
  </si>
  <si>
    <t>01 Blackfork</t>
  </si>
  <si>
    <t>02 Blansett</t>
  </si>
  <si>
    <t>03 Brawley</t>
  </si>
  <si>
    <t>04 Cauthron/Oliver</t>
  </si>
  <si>
    <t>05 Cedar Creek</t>
  </si>
  <si>
    <t>06 Coal</t>
  </si>
  <si>
    <t>07 Denton 1/Denton 2</t>
  </si>
  <si>
    <t>08 Hickman Rural West</t>
  </si>
  <si>
    <t>09 Hickman Rural East</t>
  </si>
  <si>
    <t>10 Hickman Ward 1</t>
  </si>
  <si>
    <t>11 Hickman Ward 2</t>
  </si>
  <si>
    <t>12 Hickman Ward 3</t>
  </si>
  <si>
    <t>13 Hon</t>
  </si>
  <si>
    <t>14 Hunt</t>
  </si>
  <si>
    <t>15 James</t>
  </si>
  <si>
    <t>16 Jones/Little Texas</t>
  </si>
  <si>
    <t>17 Keener</t>
  </si>
  <si>
    <t>18 LaFave</t>
  </si>
  <si>
    <t>20 Lamb</t>
  </si>
  <si>
    <t>21 Lewis 1</t>
  </si>
  <si>
    <t>22 Lewis 2</t>
  </si>
  <si>
    <t>23 Mill Creek</t>
  </si>
  <si>
    <t>24 Mountain</t>
  </si>
  <si>
    <t>25 Mt. Pleasant</t>
  </si>
  <si>
    <t>26 Parks</t>
  </si>
  <si>
    <t>27 Tate</t>
  </si>
  <si>
    <t>Sevier County</t>
  </si>
  <si>
    <t>Bear Creek 1</t>
  </si>
  <si>
    <t>Bear Creek 2 &amp; Saline 1</t>
  </si>
  <si>
    <t>Ben Lomond</t>
  </si>
  <si>
    <t>Clear Creek 2, Clear Creek 5 - Buckhorn</t>
  </si>
  <si>
    <t>Clear Creek 4</t>
  </si>
  <si>
    <t>De Queen 1-A</t>
  </si>
  <si>
    <t>De Queen 1-B</t>
  </si>
  <si>
    <t>De Queen 2-A/2-B</t>
  </si>
  <si>
    <t>De Queen 3</t>
  </si>
  <si>
    <t>Mineral 1 &amp; 3, Mineral 2 - Millcreek</t>
  </si>
  <si>
    <t>Monroe 1 &amp; 2</t>
  </si>
  <si>
    <t>Paraclifta</t>
  </si>
  <si>
    <t>Red Colony 1 &amp; 2, Red Colony 3</t>
  </si>
  <si>
    <t>Saline 2</t>
  </si>
  <si>
    <t>Washington 1 &amp; 2</t>
  </si>
  <si>
    <t>Scott</t>
  </si>
  <si>
    <t>Washington</t>
  </si>
  <si>
    <t>Union County</t>
  </si>
  <si>
    <t>1 Mt. Holly</t>
  </si>
  <si>
    <t>2 Three Creeks</t>
  </si>
  <si>
    <t>3 Precinct #1 Ward #1</t>
  </si>
  <si>
    <t>4 Precinct #1 Ward #2</t>
  </si>
  <si>
    <t>5 Precinct #1 Ward 3</t>
  </si>
  <si>
    <t>6 Precinct #2 Ward #1</t>
  </si>
  <si>
    <t>7 Precinct #2 Ward #2</t>
  </si>
  <si>
    <t>9 Precinct #3 Ward #1</t>
  </si>
  <si>
    <t>10 Precinct #3 Ward #2</t>
  </si>
  <si>
    <t>11 Precinct #4 Ward #1</t>
  </si>
  <si>
    <t>12 Precinct #4 Ward #2</t>
  </si>
  <si>
    <t>13 Precinct #4 Ward #3</t>
  </si>
  <si>
    <t>14 Precinct #4 Ward #4</t>
  </si>
  <si>
    <t>15 Country Box #1</t>
  </si>
  <si>
    <t>16 Country Box #2</t>
  </si>
  <si>
    <t>17 Country Box #3</t>
  </si>
  <si>
    <t>18 Country Box #4</t>
  </si>
  <si>
    <t>19 Calion - City</t>
  </si>
  <si>
    <t>20 Calion - Country</t>
  </si>
  <si>
    <t>21 Union</t>
  </si>
  <si>
    <t>22 Woolleys Store</t>
  </si>
  <si>
    <t>23 New Union</t>
  </si>
  <si>
    <t>24 New London</t>
  </si>
  <si>
    <t>25 Junction City - City</t>
  </si>
  <si>
    <t>26 Junction City - Country</t>
  </si>
  <si>
    <t>27 Caledonia</t>
  </si>
  <si>
    <t>28 Urbana</t>
  </si>
  <si>
    <t>29 Hibanks</t>
  </si>
  <si>
    <t>30 Aurelle #1</t>
  </si>
  <si>
    <t>31 Huttig - City</t>
  </si>
  <si>
    <t>32 Huttig - Country</t>
  </si>
  <si>
    <t>33 Strong - City</t>
  </si>
  <si>
    <t>34 Strong - Country</t>
  </si>
  <si>
    <t>35 Felsenthal</t>
  </si>
  <si>
    <t>36 Norphlet - City</t>
  </si>
  <si>
    <t>37 Norphlet - Country</t>
  </si>
  <si>
    <t>38 Smackover - Ward #1</t>
  </si>
  <si>
    <t>39 Smackover - Ward #2</t>
  </si>
  <si>
    <t>40 Smackover - Ward #3</t>
  </si>
  <si>
    <t>41 Smackover - Country Box</t>
  </si>
  <si>
    <t>42 New Hope</t>
  </si>
  <si>
    <t>43 Lisbon</t>
  </si>
  <si>
    <t>44 Wesson</t>
  </si>
  <si>
    <t>45 Lawson</t>
  </si>
  <si>
    <t>46 Country Box #5</t>
  </si>
  <si>
    <t>47 Precinct #1 Ward #4</t>
  </si>
  <si>
    <t>48 Precinct #1 Ward #5</t>
  </si>
  <si>
    <t>49 Country Box #6</t>
  </si>
  <si>
    <t>50 Country Box #7</t>
  </si>
  <si>
    <t>51 Mt. Zion</t>
  </si>
  <si>
    <t>52 Sandy Bend</t>
  </si>
  <si>
    <t>53 Aurelle #2</t>
  </si>
  <si>
    <t>Washington County</t>
  </si>
  <si>
    <t>Brush Creek</t>
  </si>
  <si>
    <t>Cane Hill</t>
  </si>
  <si>
    <t>Center North</t>
  </si>
  <si>
    <t>Cove Creek</t>
  </si>
  <si>
    <t>Crawford</t>
  </si>
  <si>
    <t>Durham</t>
  </si>
  <si>
    <t>Elkins</t>
  </si>
  <si>
    <t>Elm Springs Township</t>
  </si>
  <si>
    <t>Elm Springs City</t>
  </si>
  <si>
    <t>Farmington</t>
  </si>
  <si>
    <t>Fayetteville P-01</t>
  </si>
  <si>
    <t>Fayetteville P-02</t>
  </si>
  <si>
    <t>Fayetteville P-03</t>
  </si>
  <si>
    <t>Fayetteville P-04</t>
  </si>
  <si>
    <t>Fayetteville P-06</t>
  </si>
  <si>
    <t>Fayetteville P-07</t>
  </si>
  <si>
    <t>Fayetteville P-08</t>
  </si>
  <si>
    <t>Fayetteville P-09</t>
  </si>
  <si>
    <t>Fayetteville P-10</t>
  </si>
  <si>
    <t>Fayetteville P-11</t>
  </si>
  <si>
    <t>Fayetteville P-12</t>
  </si>
  <si>
    <t>Fayetteville P-13</t>
  </si>
  <si>
    <t>Fayetteville P-14</t>
  </si>
  <si>
    <t>Fayetteville P-17</t>
  </si>
  <si>
    <t>Fayetteville P-18</t>
  </si>
  <si>
    <t>Fayetteville P-19</t>
  </si>
  <si>
    <t>Fayetteville P-20</t>
  </si>
  <si>
    <t>Fayetteville P-28</t>
  </si>
  <si>
    <t>Fayetteville P-31</t>
  </si>
  <si>
    <t>Goshen City</t>
  </si>
  <si>
    <t>Greenland city</t>
  </si>
  <si>
    <t>Harmon</t>
  </si>
  <si>
    <t>Illinois</t>
  </si>
  <si>
    <t>Johnson City</t>
  </si>
  <si>
    <t>Lees Creek</t>
  </si>
  <si>
    <t>Lincoln</t>
  </si>
  <si>
    <t>Litteral</t>
  </si>
  <si>
    <t>Marrs Hill</t>
  </si>
  <si>
    <t>Morrow</t>
  </si>
  <si>
    <t>Prairie Township 1</t>
  </si>
  <si>
    <t>Prairie Grove City</t>
  </si>
  <si>
    <t>Price</t>
  </si>
  <si>
    <t>Reed</t>
  </si>
  <si>
    <t>Rheas Mill</t>
  </si>
  <si>
    <t>Springdale P-01</t>
  </si>
  <si>
    <t>Springdale P-02</t>
  </si>
  <si>
    <t>Springdale P-03</t>
  </si>
  <si>
    <t>Springdale P-04</t>
  </si>
  <si>
    <t>Springdale P-05</t>
  </si>
  <si>
    <t>Springdale P-06</t>
  </si>
  <si>
    <t>Springdale P-07</t>
  </si>
  <si>
    <t>Springdale P-10</t>
  </si>
  <si>
    <t>Springdale P-12</t>
  </si>
  <si>
    <t>Springdale P-13</t>
  </si>
  <si>
    <t>Springdale Township 1</t>
  </si>
  <si>
    <t>Tontitown City</t>
  </si>
  <si>
    <t>Vineyard</t>
  </si>
  <si>
    <t>Wedington</t>
  </si>
  <si>
    <t>West Fork City</t>
  </si>
  <si>
    <t>Wheeler</t>
  </si>
  <si>
    <t>White River</t>
  </si>
  <si>
    <t>Winslow City</t>
  </si>
  <si>
    <t>Wyman</t>
  </si>
  <si>
    <t>Yell County</t>
  </si>
  <si>
    <t>Bluffton</t>
  </si>
  <si>
    <t>Briggsville</t>
  </si>
  <si>
    <t>Centerville</t>
  </si>
  <si>
    <t>Compton</t>
  </si>
  <si>
    <t>Danville A to L</t>
  </si>
  <si>
    <t>Danville M to Z</t>
  </si>
  <si>
    <t>Dardanelle Ward 1</t>
  </si>
  <si>
    <t>Dardanelle Ward 2</t>
  </si>
  <si>
    <t>Dardanelle Ward 3</t>
  </si>
  <si>
    <t>Dardanelle Outside</t>
  </si>
  <si>
    <t>Dutch Creek</t>
  </si>
  <si>
    <t>Ferguson</t>
  </si>
  <si>
    <t xml:space="preserve">Galla Rock </t>
  </si>
  <si>
    <t>Gilkey</t>
  </si>
  <si>
    <t>Gravelly</t>
  </si>
  <si>
    <t>Herring</t>
  </si>
  <si>
    <t>Ions Creek</t>
  </si>
  <si>
    <t>Lamar</t>
  </si>
  <si>
    <t>Magazine 1</t>
  </si>
  <si>
    <t>Magazine 2</t>
  </si>
  <si>
    <t>Mason</t>
  </si>
  <si>
    <t>Mountain</t>
  </si>
  <si>
    <t>Riley</t>
  </si>
  <si>
    <t>Rover</t>
  </si>
  <si>
    <t>Sulphur Springs</t>
  </si>
  <si>
    <t>Ward</t>
  </si>
  <si>
    <t>Waveland</t>
  </si>
  <si>
    <t>Ashley</t>
  </si>
  <si>
    <t>Benton</t>
  </si>
  <si>
    <t>Bradley</t>
  </si>
  <si>
    <t>Calhoun</t>
  </si>
  <si>
    <t>Chicot</t>
  </si>
  <si>
    <t>Clark</t>
  </si>
  <si>
    <t>Cleveland</t>
  </si>
  <si>
    <t>Columbia</t>
  </si>
  <si>
    <t>Conway</t>
  </si>
  <si>
    <t>Crittenden</t>
  </si>
  <si>
    <t>Dallas</t>
  </si>
  <si>
    <t>Desha</t>
  </si>
  <si>
    <t>Drew</t>
  </si>
  <si>
    <t>Garland</t>
  </si>
  <si>
    <t>Grant</t>
  </si>
  <si>
    <t>Hempstead</t>
  </si>
  <si>
    <t>Hot Spring</t>
  </si>
  <si>
    <t>Howard</t>
  </si>
  <si>
    <t>Lafayette</t>
  </si>
  <si>
    <t>Little River</t>
  </si>
  <si>
    <t>Logan</t>
  </si>
  <si>
    <t>Lonoke</t>
  </si>
  <si>
    <t>Madison</t>
  </si>
  <si>
    <t>Miller</t>
  </si>
  <si>
    <t>Mississippi</t>
  </si>
  <si>
    <t>Nevada</t>
  </si>
  <si>
    <t>Perry</t>
  </si>
  <si>
    <t>Pike</t>
  </si>
  <si>
    <t>Pope</t>
  </si>
  <si>
    <t>Pulaski</t>
  </si>
  <si>
    <t>Sevier</t>
  </si>
  <si>
    <t>Yell</t>
  </si>
  <si>
    <t>State Representative District 005 Totals</t>
  </si>
  <si>
    <t>Prosecuting Attorney District 19-West Totals</t>
  </si>
  <si>
    <t>Ashdown Ward 1 - Box A</t>
  </si>
  <si>
    <t>Ashdown Ward 1 - Box B</t>
  </si>
  <si>
    <t>Ashdown Ward 2 - Box A</t>
  </si>
  <si>
    <t>Ashdown Ward 2 - Box B</t>
  </si>
  <si>
    <t>Ashdown Ward 3 - Box A</t>
  </si>
  <si>
    <t>Ashdown Ward 3 - Box B</t>
  </si>
  <si>
    <t>BUR - Burke Township</t>
  </si>
  <si>
    <t>CNY - Caney Township</t>
  </si>
  <si>
    <t>Cleveland Township - Box A</t>
  </si>
  <si>
    <t>Cleveland Township - Box B</t>
  </si>
  <si>
    <t>FRK - Franklin Township</t>
  </si>
  <si>
    <t>FW1 - Foreman Ward 1</t>
  </si>
  <si>
    <t>FW2 - Foreman Ward 2</t>
  </si>
  <si>
    <t>FW3 - Foreman Ward 3</t>
  </si>
  <si>
    <t>JKS - Jackson Township</t>
  </si>
  <si>
    <t>J/D - Jeff Davis Township</t>
  </si>
  <si>
    <t>JEF - Jefferson Township</t>
  </si>
  <si>
    <t>JEW - Jewell Township</t>
  </si>
  <si>
    <t>Johnson Township - Box A</t>
  </si>
  <si>
    <t>Johnson Township - Box B</t>
  </si>
  <si>
    <t>L/C - Lick Creek Township</t>
  </si>
  <si>
    <t>L/R - Little River Township</t>
  </si>
  <si>
    <t>R/R - Red River Township</t>
  </si>
  <si>
    <t>W/R - Wallace/Richland Townships</t>
  </si>
  <si>
    <t>Logan County</t>
  </si>
  <si>
    <t>100 Cane Creek</t>
  </si>
  <si>
    <t>101 Clark Crossroads</t>
  </si>
  <si>
    <t>102 Clark Subiaco City</t>
  </si>
  <si>
    <t>104 Delaware</t>
  </si>
  <si>
    <t>105 Driggs</t>
  </si>
  <si>
    <t>106 Ellsworth</t>
  </si>
  <si>
    <t>107 Johnson</t>
  </si>
  <si>
    <t>108 Logan</t>
  </si>
  <si>
    <t>109 Mountain</t>
  </si>
  <si>
    <t>110 River City</t>
  </si>
  <si>
    <t>112 Roseville</t>
  </si>
  <si>
    <t>113 Shoal Creek</t>
  </si>
  <si>
    <t>114 Sht Mtn Wd 1</t>
  </si>
  <si>
    <t>115 Sht Mtn Wd 2</t>
  </si>
  <si>
    <t>116 Sht Mtn Wd 3</t>
  </si>
  <si>
    <t>117 Sht Mtn Wd 4</t>
  </si>
  <si>
    <t>118 Caulksville City</t>
  </si>
  <si>
    <t>120 Ratcliff City</t>
  </si>
  <si>
    <t>132 Blue Mountain City</t>
  </si>
  <si>
    <t>134 Boone Ward 1</t>
  </si>
  <si>
    <t>135 Boone Ward 2</t>
  </si>
  <si>
    <t>136 Boone Ward 3</t>
  </si>
  <si>
    <t>137 Boone Ward 4</t>
  </si>
  <si>
    <t>138 Cauthron</t>
  </si>
  <si>
    <t>139 Petit Jean</t>
  </si>
  <si>
    <t>140 Revilee City</t>
  </si>
  <si>
    <t>144 Sugar Creek</t>
  </si>
  <si>
    <t>145 Washburn</t>
  </si>
  <si>
    <t>146 Barber</t>
  </si>
  <si>
    <t>147 Tomlinson</t>
  </si>
  <si>
    <t>Lonoke County</t>
  </si>
  <si>
    <t>CABOT CITY -  WARD 1</t>
  </si>
  <si>
    <t>CABOT CITY -  WARD 2</t>
  </si>
  <si>
    <t>CABOT CITY -  WARD 3</t>
  </si>
  <si>
    <t>CABOT CITY - WARD 4</t>
  </si>
  <si>
    <t>YORK TOWNSHIP</t>
  </si>
  <si>
    <t>CLEVELAND / PRAIRIE / TOTTEN TOWNSHIPS</t>
  </si>
  <si>
    <t>LAFAYETTE TOWNSHIP / KEO CITY</t>
  </si>
  <si>
    <t>EAGLE TOWNSHIP</t>
  </si>
  <si>
    <t>ENGLAND CITY - WARD 1/ 2 GUMWOOD TOWNSHIP</t>
  </si>
  <si>
    <t>ENGLAND CITY - WARD 3/4</t>
  </si>
  <si>
    <t>FLETCHER / CROOKED CREEK TOWNSHIPS / HUMNOKE CITY</t>
  </si>
  <si>
    <t>FURLOW TOWNSHIP</t>
  </si>
  <si>
    <t>GOODRUM TOWNSHIP</t>
  </si>
  <si>
    <t>GRAY TOWNSHIP</t>
  </si>
  <si>
    <t>LONOKE CITY - DISTRICTS 1, 2, 3 &amp; 5</t>
  </si>
  <si>
    <t>LONOKE CITY - DISTRICTS 4 &amp; 8</t>
  </si>
  <si>
    <t>LONOKE CITY - DISTRICTS 6 &amp; 7</t>
  </si>
  <si>
    <t>LONOKE TOWNSHIP</t>
  </si>
  <si>
    <t>MAGNESS TOWNSHIP</t>
  </si>
  <si>
    <t>OAK GROVE TOWNSHIP</t>
  </si>
  <si>
    <t>PETTUS / RICHWOOD TOWNSHIPS</t>
  </si>
  <si>
    <t>PULASKI TOWNSHIP</t>
  </si>
  <si>
    <t>DORTCH/WALLS/WILLIAMS TOWNSHIPS</t>
  </si>
  <si>
    <t>Billi Fletcher</t>
  </si>
  <si>
    <t>Madison County</t>
  </si>
  <si>
    <t>01 Alabam</t>
  </si>
  <si>
    <t>02 Bohannan</t>
  </si>
  <si>
    <t>03 Boston</t>
  </si>
  <si>
    <t>04 Bowen</t>
  </si>
  <si>
    <t>05 California</t>
  </si>
  <si>
    <t>06 Hilburn</t>
  </si>
  <si>
    <t>07 Japton</t>
  </si>
  <si>
    <t>08 Kentucky</t>
  </si>
  <si>
    <t>09 Kings River</t>
  </si>
  <si>
    <t>10 Lamar</t>
  </si>
  <si>
    <t>11 Lincoln</t>
  </si>
  <si>
    <t>12 Marble</t>
  </si>
  <si>
    <t>13 Mill Creek</t>
  </si>
  <si>
    <t>14 Prairie</t>
  </si>
  <si>
    <t>15 Purdy</t>
  </si>
  <si>
    <t>16 Richland</t>
  </si>
  <si>
    <t>17 Valley</t>
  </si>
  <si>
    <t>18 Venus</t>
  </si>
  <si>
    <t>19 War Eagle 1</t>
  </si>
  <si>
    <t>20 War Eagle 2</t>
  </si>
  <si>
    <t>21 Huntsville Ward 1</t>
  </si>
  <si>
    <t>22 Huntsville Ward 2</t>
  </si>
  <si>
    <t>23 Huntsville Ward 3</t>
  </si>
  <si>
    <t>24 Huntsville Ward 4</t>
  </si>
  <si>
    <t>25 Wharton</t>
  </si>
  <si>
    <t>26 White River</t>
  </si>
  <si>
    <t>Chancery Judge, District 04, Division 02</t>
  </si>
  <si>
    <t>Boyce Davis</t>
  </si>
  <si>
    <t>Steve Gunderson</t>
  </si>
  <si>
    <t>Miller County</t>
  </si>
  <si>
    <t>01 Bradfield</t>
  </si>
  <si>
    <t>02 College Hill Jr Hi</t>
  </si>
  <si>
    <t>03 College Hill Elem</t>
  </si>
  <si>
    <t>04 Washington</t>
  </si>
  <si>
    <t>05 Ozan Inghram</t>
  </si>
  <si>
    <t>06 Sandflat</t>
  </si>
  <si>
    <t>07 Fairview</t>
  </si>
  <si>
    <t>08 Hickory St</t>
  </si>
  <si>
    <t>09 AR High</t>
  </si>
  <si>
    <t>10 AR Blvd</t>
  </si>
  <si>
    <t>11 NH Jr Hi</t>
  </si>
  <si>
    <t>12 Trice</t>
  </si>
  <si>
    <t>13 Fouke</t>
  </si>
  <si>
    <t>14 Ft. Lynn</t>
  </si>
  <si>
    <t>15 Boyd</t>
  </si>
  <si>
    <t>16 Central</t>
  </si>
  <si>
    <t>17 Genoa</t>
  </si>
  <si>
    <t>19 Cross Roads</t>
  </si>
  <si>
    <t>20 Pleasant Hill</t>
  </si>
  <si>
    <t>21 Greenwich Village</t>
  </si>
  <si>
    <t>22 Mandeville</t>
  </si>
  <si>
    <t>23 Rondo</t>
  </si>
  <si>
    <t>24 Shiloh</t>
  </si>
  <si>
    <t>25 Trinity</t>
  </si>
  <si>
    <t>26 Homan</t>
  </si>
  <si>
    <t>27 Garland</t>
  </si>
  <si>
    <t>28 Bright Star</t>
  </si>
  <si>
    <t>29 Doddridge</t>
  </si>
  <si>
    <t>30 Sugar Hill</t>
  </si>
  <si>
    <t>Mississippi County</t>
  </si>
  <si>
    <t>1D, 3F Blytheville High School Gym</t>
  </si>
  <si>
    <t>3B, 3C, 3D, 11A Blytheville High School Gym</t>
  </si>
  <si>
    <t>Party Affiliation</t>
  </si>
  <si>
    <t>Subtotals</t>
  </si>
  <si>
    <t>Overseas Absentees</t>
  </si>
  <si>
    <t>Totals</t>
  </si>
  <si>
    <t>Candidates</t>
  </si>
  <si>
    <t>Democrat</t>
  </si>
  <si>
    <t>Republican</t>
  </si>
  <si>
    <t>Ashley County</t>
  </si>
  <si>
    <t>Early &amp; Absentee</t>
  </si>
  <si>
    <t>Crossett Ward 1</t>
  </si>
  <si>
    <t>Crossett Ward 2</t>
  </si>
  <si>
    <t>Crossett Ward 3</t>
  </si>
  <si>
    <t>North Crossett East</t>
  </si>
  <si>
    <t>North Crossett West</t>
  </si>
  <si>
    <t>West Crossett Rural</t>
  </si>
  <si>
    <t>Vo-Tech</t>
  </si>
  <si>
    <t>Cooter</t>
  </si>
  <si>
    <t>Hickory Grove</t>
  </si>
  <si>
    <t>Cross Roads</t>
  </si>
  <si>
    <t>Hamburg Ward 3</t>
  </si>
  <si>
    <t>Hamburg Ward 2</t>
  </si>
  <si>
    <t>Hamburg Ward 1</t>
  </si>
  <si>
    <t>Hamburg Rural &amp;
Beech Creek</t>
  </si>
  <si>
    <t>Mt. Zion</t>
  </si>
  <si>
    <t>Milo</t>
  </si>
  <si>
    <t>Mist</t>
  </si>
  <si>
    <t>Fountain Hill City &amp;
Fountain Hill Rural</t>
  </si>
  <si>
    <t>Portland City &amp;
Portland Rural</t>
  </si>
  <si>
    <t>Boydell</t>
  </si>
  <si>
    <t>Montrose City &amp;
Montrose Rural</t>
  </si>
  <si>
    <t>Parkdale City &amp;
Parkdale Rural</t>
  </si>
  <si>
    <t>Wilmot City &amp;
Wilmot Rural</t>
  </si>
  <si>
    <t>U.S. Congress District 04</t>
  </si>
  <si>
    <t>Dewayne Graham</t>
  </si>
  <si>
    <t>State Senator Mike Ross</t>
  </si>
  <si>
    <t>State Senate District 01</t>
  </si>
  <si>
    <t>Representative Jimmy Jeffress</t>
  </si>
  <si>
    <t>James T. Jordan</t>
  </si>
  <si>
    <t>State Representative District 083</t>
  </si>
  <si>
    <t>Johnnie Bolin</t>
  </si>
  <si>
    <t>Robert A. "Rob" Carpenter, Jr.</t>
  </si>
  <si>
    <t xml:space="preserve"> </t>
  </si>
  <si>
    <t>Benton County</t>
  </si>
  <si>
    <t>1 ANDERSON</t>
  </si>
  <si>
    <t>2 APPLE GLEN</t>
  </si>
  <si>
    <t>3 BALL</t>
  </si>
  <si>
    <t>4 BEATIE</t>
  </si>
  <si>
    <t>5 BENTONVILLE 1</t>
  </si>
  <si>
    <t>6 BENTONVILLE 2A</t>
  </si>
  <si>
    <t>7 BENTONVILLE 2B</t>
  </si>
  <si>
    <t>10 BENTONVILLE 4A &amp; BENTONVILLE 4C</t>
  </si>
  <si>
    <t>11 BENTONVILLE 4B</t>
  </si>
  <si>
    <t>12 BETHEL HEIGHTS &amp; SPRINGDALE</t>
  </si>
  <si>
    <t>13 BRIGHTWATER &amp; BRIGHTWATER CITY</t>
  </si>
  <si>
    <t>14 CHEROKEE</t>
  </si>
  <si>
    <t>17 DECATUR &amp; DECATUR CITY</t>
  </si>
  <si>
    <t>20 DICKSON B-1 (A-K)</t>
  </si>
  <si>
    <t>21 Dickson B-2 (L-Z)</t>
  </si>
  <si>
    <t>47 ROGERS 1E</t>
  </si>
  <si>
    <t>48 ROGERS 2A</t>
  </si>
  <si>
    <t>49 ROGERS 2B</t>
  </si>
  <si>
    <t>50 ROGERS 2C</t>
  </si>
  <si>
    <t>51 ROGERS 2D</t>
  </si>
  <si>
    <t>52 ROGERS 2E &amp; 3F</t>
  </si>
  <si>
    <t>55 ROGERS 3B</t>
  </si>
  <si>
    <t>56 ROGERS 3C</t>
  </si>
  <si>
    <t>57 ROGERS 3D, RODGERS 3D (COLV) &amp; ROGERS 3D (COLV 2)</t>
  </si>
  <si>
    <t>58 ROGERS 4A, ROGERS 4B &amp; ROGERS 4F</t>
  </si>
  <si>
    <t>59 ROGERS 4C</t>
  </si>
  <si>
    <t>60 ROGERS 4D</t>
  </si>
  <si>
    <t>61 ROGERS 4E</t>
  </si>
  <si>
    <t>62 ROLLER RIDGE &amp; ROLLER RIDGE CITY</t>
  </si>
  <si>
    <t>63 ROUND PRAIRIE</t>
  </si>
  <si>
    <t>64 SILOAM 1 &amp; SILOAM 3A</t>
  </si>
  <si>
    <t>65 HICO A &amp; SILOAM 2A</t>
  </si>
  <si>
    <t>66 SILOAM 2</t>
  </si>
  <si>
    <t>67 SILOAM 3</t>
  </si>
  <si>
    <t>68 SILOAM 4</t>
  </si>
  <si>
    <t>69 SULPHUR SPGS &amp; SULPHUR SPGS CITY</t>
  </si>
  <si>
    <t>70 SULPHUR SPGS BVV</t>
  </si>
  <si>
    <t>71 WAGER</t>
  </si>
  <si>
    <t>72 WALLACE &amp; WALLACE CITY</t>
  </si>
  <si>
    <t>73 WALNUT</t>
  </si>
  <si>
    <t>74 WAR EAGLE</t>
  </si>
  <si>
    <t>75 WASHINGTON A</t>
  </si>
  <si>
    <t>76 WASHINGTON B</t>
  </si>
  <si>
    <t>77 WASHINGTON C</t>
  </si>
  <si>
    <t>78 WASHINGTON D</t>
  </si>
  <si>
    <t>79 YELL</t>
  </si>
  <si>
    <t>SUBTOTALS</t>
  </si>
  <si>
    <t>OVERSEAS ABSENTEES</t>
  </si>
  <si>
    <t>TOTALS</t>
  </si>
  <si>
    <t>State Representative District 005</t>
  </si>
  <si>
    <t>Jim Holt</t>
  </si>
  <si>
    <t>Mike Kenney</t>
  </si>
  <si>
    <t>Prosecuting Attorney, District 19-West</t>
  </si>
  <si>
    <t>Bob Balfe</t>
  </si>
  <si>
    <t>Tim R. Morris</t>
  </si>
  <si>
    <t>Jefferson</t>
  </si>
  <si>
    <t>Prairie</t>
  </si>
  <si>
    <t>Bradley County</t>
  </si>
  <si>
    <t>01 Warren Ward 1</t>
  </si>
  <si>
    <t>02 Warren Ward 2</t>
  </si>
  <si>
    <t>03 Warren Ward 3</t>
  </si>
  <si>
    <t>04 North</t>
  </si>
  <si>
    <t>05 South</t>
  </si>
  <si>
    <t>06 Banks City</t>
  </si>
  <si>
    <t>07 Banks Rural</t>
  </si>
  <si>
    <t>08 Springhill</t>
  </si>
  <si>
    <t>09 Hermitage City</t>
  </si>
  <si>
    <t>10 Hermitage Rural</t>
  </si>
  <si>
    <t>11 Eagle Lake</t>
  </si>
  <si>
    <t>12 Jersey</t>
  </si>
  <si>
    <t>13 Johnsville</t>
  </si>
  <si>
    <t>14 Marion</t>
  </si>
  <si>
    <t>Calhoun County</t>
  </si>
  <si>
    <t>001 Thornton Inside</t>
  </si>
  <si>
    <t>003 Tinsman</t>
  </si>
  <si>
    <t>004 Harrell</t>
  </si>
  <si>
    <t>005 Champagnolle</t>
  </si>
  <si>
    <t>006 Locust Bayou</t>
  </si>
  <si>
    <t>007 Woodberry</t>
  </si>
  <si>
    <t>008 Hampton West</t>
  </si>
  <si>
    <t>009 Hampton East</t>
  </si>
  <si>
    <t>02E Chambersville</t>
  </si>
  <si>
    <t>02W Thornton Out</t>
  </si>
  <si>
    <t>03C Three City</t>
  </si>
  <si>
    <t>Early</t>
  </si>
  <si>
    <t>Absentee</t>
  </si>
  <si>
    <t>Chicot County</t>
  </si>
  <si>
    <t>101 Carlton 1
102 Carlton 2</t>
  </si>
  <si>
    <t>103 Carlton 3</t>
  </si>
  <si>
    <t>104 Carlton Rural
105 Carlton Rural Dist #1</t>
  </si>
  <si>
    <t>201 Planters 1
202 Planters 2</t>
  </si>
  <si>
    <t>203 Planters 3
204 Planters 4</t>
  </si>
  <si>
    <t>205 Planters Rural
206 Planters Rural Dist. #1</t>
  </si>
  <si>
    <t>301 Bowie 1
304 Bowie Rural</t>
  </si>
  <si>
    <t>302 Bowie 2</t>
  </si>
  <si>
    <t>303 Bowie 3</t>
  </si>
  <si>
    <t>Clark County</t>
  </si>
  <si>
    <t>EARLY &amp; ABSENTEE</t>
  </si>
  <si>
    <t>ARKADELPHIA GEN</t>
  </si>
  <si>
    <t>ALPINE</t>
  </si>
  <si>
    <t>AMITY CITY</t>
  </si>
  <si>
    <t>AMITY GEN 1, 2 &amp; 3</t>
  </si>
  <si>
    <t>BEIRNE</t>
  </si>
  <si>
    <t>CENTRAL</t>
  </si>
  <si>
    <t>CURTIS 1, 2 &amp; 3</t>
  </si>
  <si>
    <t>CADDO VALLEY INSIDE</t>
  </si>
  <si>
    <t>CADDOVALLEY OUTSIDE</t>
  </si>
  <si>
    <t>DEGRAY 1, 2 &amp; 3</t>
  </si>
  <si>
    <t>GURDON GEN</t>
  </si>
  <si>
    <t>GUM SPRINGS INSIDE</t>
  </si>
  <si>
    <t>GUM SPRINGS OUTSIDE</t>
  </si>
  <si>
    <t>GURDON WARD 1</t>
  </si>
  <si>
    <t>GURDON WARD 2</t>
  </si>
  <si>
    <t>GURDON WARD 3</t>
  </si>
  <si>
    <t>GURDON WARD 4</t>
  </si>
  <si>
    <t>GURDON WARD 5</t>
  </si>
  <si>
    <t>GURDON WARD 6</t>
  </si>
  <si>
    <t>HOLLYWOOD</t>
  </si>
  <si>
    <t>JOAN</t>
  </si>
  <si>
    <t>ARKA JP1</t>
  </si>
  <si>
    <t>ARKA JP2</t>
  </si>
  <si>
    <t>ARKA JP3</t>
  </si>
  <si>
    <t>ARKA JP4</t>
  </si>
  <si>
    <t>ARKA JP5</t>
  </si>
  <si>
    <t>MANCHESTER</t>
  </si>
  <si>
    <t>OKOLONA CITY 1 &amp; OKOLONA CITY 2</t>
  </si>
  <si>
    <t>OAKLAND 1, 2 &amp; 3</t>
  </si>
  <si>
    <t>OKOLONA GEN 1, 2 &amp; 3</t>
  </si>
  <si>
    <t>VADEN</t>
  </si>
  <si>
    <t>WHELEN SPRINGS INSIDE</t>
  </si>
  <si>
    <t>WHELEN SPRINGS OUTSIDE</t>
  </si>
  <si>
    <t>Cleveland County</t>
  </si>
  <si>
    <t>Rison Inside A-K 01A</t>
  </si>
  <si>
    <t>Rison Inside L-Z 01B</t>
  </si>
  <si>
    <t>Rison Outside 01C</t>
  </si>
  <si>
    <t>Kingsland Inside 02A</t>
  </si>
  <si>
    <t>Kingsland Out 02B</t>
  </si>
  <si>
    <t>Bowman 03</t>
  </si>
  <si>
    <t>Harper 04</t>
  </si>
  <si>
    <t>Hudgin 05</t>
  </si>
  <si>
    <t>Hurricane 06</t>
  </si>
  <si>
    <t>Lee 07</t>
  </si>
  <si>
    <t>Miller 08</t>
  </si>
  <si>
    <t>Niven 09</t>
  </si>
  <si>
    <t>Redland 10</t>
  </si>
  <si>
    <t>Rowell 11</t>
  </si>
  <si>
    <t>Saline 12</t>
  </si>
  <si>
    <t>Smith 14</t>
  </si>
  <si>
    <t>Whiteoak 15</t>
  </si>
  <si>
    <t>Whiteville 16</t>
  </si>
  <si>
    <t>Columbia County</t>
  </si>
  <si>
    <t>Magnolia North</t>
  </si>
  <si>
    <t>Magnolia Northwest</t>
  </si>
  <si>
    <t>Magnolia Southwest</t>
  </si>
  <si>
    <t>Magnolia South</t>
  </si>
  <si>
    <t>Magnolia Calhoun</t>
  </si>
  <si>
    <t>Magnolia Ward 1</t>
  </si>
  <si>
    <t>Magnolia Ward 2</t>
  </si>
  <si>
    <t>Magnolia Ward 3</t>
  </si>
  <si>
    <t>Magnolia Ward 4</t>
  </si>
  <si>
    <t>Village Township</t>
  </si>
  <si>
    <t>McNeil Township</t>
  </si>
  <si>
    <t>McNeil City</t>
  </si>
  <si>
    <t>Waldo Township</t>
  </si>
  <si>
    <t>City of Waldo</t>
  </si>
  <si>
    <t>Emerson East</t>
  </si>
  <si>
    <t>Emerson Central</t>
  </si>
  <si>
    <t>Emerson West</t>
  </si>
  <si>
    <t>Emerson City</t>
  </si>
  <si>
    <t>Taylor Township</t>
  </si>
  <si>
    <t>Taylor City</t>
  </si>
  <si>
    <t>Conway County</t>
  </si>
  <si>
    <t>001 Austin/012 Lick Mtn</t>
  </si>
  <si>
    <t>002 Bentley City</t>
  </si>
  <si>
    <t>003 Welbourne West</t>
  </si>
  <si>
    <t>005 Steele</t>
  </si>
  <si>
    <t>006 Menifee/031 Menifee Rural</t>
  </si>
  <si>
    <t>007 Howard City</t>
  </si>
  <si>
    <t>008 Higgins/019 Martin</t>
  </si>
  <si>
    <t>009 Cedar Falls</t>
  </si>
  <si>
    <t>010 Gregory</t>
  </si>
  <si>
    <t>011 Griffin</t>
  </si>
  <si>
    <t>013 Washington East</t>
  </si>
  <si>
    <t>015 Howard Rural</t>
  </si>
  <si>
    <t>017 Morrilton Ward 3</t>
  </si>
  <si>
    <t>018 Morrilton Ward 4</t>
  </si>
  <si>
    <t>020 Morrilton Ward 2</t>
  </si>
  <si>
    <t>021 Union</t>
  </si>
  <si>
    <t>022 Bentley Rural</t>
  </si>
  <si>
    <t>023 Washington West</t>
  </si>
  <si>
    <t>024 Bird</t>
  </si>
  <si>
    <t>025 Catholic Point</t>
  </si>
  <si>
    <t>026 Petit Jean/016 White Eagle</t>
  </si>
  <si>
    <t>027 Nichols</t>
  </si>
  <si>
    <t>028 Old Hickory</t>
  </si>
  <si>
    <t>029 Morrilton Ward 1</t>
  </si>
  <si>
    <t>030 Welbourne East</t>
  </si>
  <si>
    <t>State Representative District 031</t>
  </si>
  <si>
    <t>Charles L. Ormond</t>
  </si>
  <si>
    <t>B. Gene Staton</t>
  </si>
  <si>
    <t>Prosecuting Attorney, District 15</t>
  </si>
  <si>
    <t>Prosecuting Attorney Jerry Don Ramey</t>
  </si>
  <si>
    <t>Tom Tatum, II</t>
  </si>
  <si>
    <t>Big Creek</t>
  </si>
  <si>
    <t>Crittenden County</t>
  </si>
  <si>
    <t>54
East &amp; West  Black Oak</t>
  </si>
  <si>
    <t>57
North Fogleman</t>
  </si>
  <si>
    <t>58
South Fogleman</t>
  </si>
  <si>
    <t>State Representative District 094</t>
  </si>
  <si>
    <t>Kevin Goss</t>
  </si>
  <si>
    <t>John Musgraves</t>
  </si>
  <si>
    <t>Dallas County</t>
  </si>
  <si>
    <t>101 District 1</t>
  </si>
  <si>
    <t>201 District 2</t>
  </si>
  <si>
    <t>301 District 3</t>
  </si>
  <si>
    <t>401 District 4</t>
  </si>
  <si>
    <t>501 Fordyce Township
&amp; 502 Dry Run</t>
  </si>
  <si>
    <t>503 District 5 - Optimist</t>
  </si>
  <si>
    <t>601 Carthage &amp;
602 Chester</t>
  </si>
  <si>
    <t>603 Smith</t>
  </si>
  <si>
    <t>604 Princeton</t>
  </si>
  <si>
    <t>605 Willow</t>
  </si>
  <si>
    <t>701 Manchester</t>
  </si>
  <si>
    <t>702 Nix/Manning</t>
  </si>
  <si>
    <t>703 Owen &amp;
704 Sparkman</t>
  </si>
  <si>
    <t>801 Holly Springs</t>
  </si>
  <si>
    <t>802 Ouachita &amp;
803 Pine Grove</t>
  </si>
  <si>
    <t>901 Jackson</t>
  </si>
  <si>
    <t>902 Southall</t>
  </si>
  <si>
    <t>Desha County</t>
  </si>
  <si>
    <t>01 Bowie Ward 1 (McGehee)</t>
  </si>
  <si>
    <t>02 Bowie Ward 2 (McGehee)</t>
  </si>
  <si>
    <t>03 Bowie Ward 3 (McGehee)</t>
  </si>
  <si>
    <t>04 Bowie Rural</t>
  </si>
  <si>
    <t>05 Clayton McAuthur</t>
  </si>
  <si>
    <t>08 Franklin (Arkansas City)</t>
  </si>
  <si>
    <t>09 Halley</t>
  </si>
  <si>
    <t>10 Jefferson</t>
  </si>
  <si>
    <t>11 Mississippi (Snow Lake)</t>
  </si>
  <si>
    <t>12 Mitchellville</t>
  </si>
  <si>
    <t>13 Randolph Ward 1 (Dumas)</t>
  </si>
  <si>
    <t>14 Randolph Ward 2 (Dumas)</t>
  </si>
  <si>
    <t>15 Randolph Ward 3 (Dumas)</t>
  </si>
  <si>
    <t>16 Randolph Ward 4 (Dumas)</t>
  </si>
  <si>
    <t>17 Randolph Rural</t>
  </si>
  <si>
    <t>18 Redfork (Watson)</t>
  </si>
  <si>
    <t>19 Richland (Rohwer)</t>
  </si>
  <si>
    <t>20 Silver Lake</t>
  </si>
  <si>
    <t>21 Walnut Lake</t>
  </si>
  <si>
    <t>Drew County</t>
  </si>
  <si>
    <t>01 Ward 1</t>
  </si>
  <si>
    <t>02 Ward 2</t>
  </si>
  <si>
    <t>03 Ward 3</t>
  </si>
  <si>
    <t>04 Ward 4</t>
  </si>
  <si>
    <t>05 Collins</t>
  </si>
  <si>
    <t>06 Enon</t>
  </si>
  <si>
    <t>07 Jerome</t>
  </si>
  <si>
    <t>08 Lacey</t>
  </si>
  <si>
    <t>09 Mar N Box 1</t>
  </si>
  <si>
    <t>10 Mar N Box 2</t>
  </si>
  <si>
    <t>11 Marion South</t>
  </si>
  <si>
    <t>12 Ozment</t>
  </si>
  <si>
    <t>13 Plantersville</t>
  </si>
  <si>
    <t>14 Selma</t>
  </si>
  <si>
    <t>15 Tillar</t>
  </si>
  <si>
    <t>16 Wilmar</t>
  </si>
  <si>
    <t>17 Winchester</t>
  </si>
  <si>
    <t>Robert A. "Rob" Carpenter Jr.</t>
  </si>
  <si>
    <t>Union</t>
  </si>
  <si>
    <t>Early/Absentee</t>
  </si>
  <si>
    <t>Garland County</t>
  </si>
  <si>
    <t>1-A</t>
  </si>
  <si>
    <t>1-B</t>
  </si>
  <si>
    <t>1-C</t>
  </si>
  <si>
    <t>2-A</t>
  </si>
  <si>
    <t>2B&amp;2C</t>
  </si>
  <si>
    <t>3-A</t>
  </si>
  <si>
    <t>3-B</t>
  </si>
  <si>
    <t>3-C</t>
  </si>
  <si>
    <t>4A HSTD HS5C</t>
  </si>
  <si>
    <t>4-B</t>
  </si>
  <si>
    <t>4-C</t>
  </si>
  <si>
    <t>5-A</t>
  </si>
  <si>
    <t>5-B</t>
  </si>
  <si>
    <t>5-C</t>
  </si>
  <si>
    <t>6-A</t>
  </si>
  <si>
    <t>6B HST1 HST2</t>
  </si>
  <si>
    <t>ANTA</t>
  </si>
  <si>
    <t>ANTB</t>
  </si>
  <si>
    <t>BAX</t>
  </si>
  <si>
    <t>BN BN1 BN2</t>
  </si>
  <si>
    <t>FL-1 UN1&amp;2 UN UNI</t>
  </si>
  <si>
    <t>HALE MP 1-4</t>
  </si>
  <si>
    <t>HS21 WH</t>
  </si>
  <si>
    <t>HS9B HST</t>
  </si>
  <si>
    <t>JESA</t>
  </si>
  <si>
    <t>LEE LEE32</t>
  </si>
  <si>
    <t>LHT</t>
  </si>
  <si>
    <t>MAZ MILL MI32</t>
  </si>
  <si>
    <t>PH PH1</t>
  </si>
  <si>
    <t>SU</t>
  </si>
  <si>
    <t>UNIV VILS</t>
  </si>
  <si>
    <t>VA</t>
  </si>
  <si>
    <t xml:space="preserve">VILN A-K </t>
  </si>
  <si>
    <t>VILN L-Z</t>
  </si>
  <si>
    <t>Grant County</t>
  </si>
  <si>
    <t>1 Calvert</t>
  </si>
  <si>
    <t>2 Davis</t>
  </si>
  <si>
    <t>3 Dekalb 1</t>
  </si>
  <si>
    <t>4 Dekalb 2</t>
  </si>
  <si>
    <t>5 Darysaw</t>
  </si>
  <si>
    <t>8 Fenter</t>
  </si>
  <si>
    <t>9 Franklin</t>
  </si>
  <si>
    <t>10 Madison</t>
  </si>
  <si>
    <t>11 Merry Green 1</t>
  </si>
  <si>
    <t>12 Merry Green 2</t>
  </si>
  <si>
    <t>13 River</t>
  </si>
  <si>
    <t>14 Simpson 1</t>
  </si>
  <si>
    <t>15 Simpson 2</t>
  </si>
  <si>
    <t>17 Tennessee</t>
  </si>
  <si>
    <t>19 Washington</t>
  </si>
  <si>
    <t>20 Ward - 1</t>
  </si>
  <si>
    <t>21 Ward - 2</t>
  </si>
  <si>
    <t>22 Ward - 3</t>
  </si>
  <si>
    <t>Hempstead County</t>
  </si>
  <si>
    <t>01) Hope 1A-1</t>
  </si>
  <si>
    <t>02) Hope 1B-2</t>
  </si>
  <si>
    <t>03) Hope 1C-4</t>
  </si>
  <si>
    <t>04) Hope 1D-4</t>
  </si>
  <si>
    <t>05) Hope 2A-5</t>
  </si>
  <si>
    <t>06) Ward 3-3</t>
  </si>
  <si>
    <t>07) 4A-1</t>
  </si>
  <si>
    <t>08) 4B-2</t>
  </si>
  <si>
    <t>09) Box 6-6</t>
  </si>
  <si>
    <t>10) Box 7-7</t>
  </si>
  <si>
    <t>11) Bingen-10</t>
  </si>
  <si>
    <t>12) Blevins-11</t>
  </si>
  <si>
    <t>COLUMBUS</t>
  </si>
  <si>
    <t>13) Columbus</t>
  </si>
  <si>
    <t>14) Cross Roads</t>
  </si>
  <si>
    <t>15) Deann</t>
  </si>
  <si>
    <t>16) Fulton</t>
  </si>
  <si>
    <t>17) Guernsey</t>
  </si>
  <si>
    <t>18) McCaskill</t>
  </si>
  <si>
    <t>19) McNab</t>
  </si>
  <si>
    <t>20) Ozan</t>
  </si>
  <si>
    <t>21) Patmos</t>
  </si>
  <si>
    <t>22) Perrytown</t>
  </si>
  <si>
    <t>23) Rocky Mound</t>
  </si>
  <si>
    <t>24) Saratoga</t>
  </si>
  <si>
    <t>25) Sardis II</t>
  </si>
  <si>
    <t>26) Shover Springs</t>
  </si>
  <si>
    <t>27) Spring Hill</t>
  </si>
  <si>
    <t>28) Washington</t>
  </si>
  <si>
    <t>Hot Spring County</t>
  </si>
  <si>
    <t>Antioch</t>
  </si>
  <si>
    <t>Bismarck</t>
  </si>
  <si>
    <t>Brown Springs</t>
  </si>
  <si>
    <t>Butterfield</t>
  </si>
  <si>
    <t>Clear Creek</t>
  </si>
  <si>
    <t>Deroche</t>
  </si>
  <si>
    <t>Dover</t>
  </si>
  <si>
    <t>Rockport City</t>
  </si>
  <si>
    <t>Fenter B</t>
  </si>
  <si>
    <t>Ward 1 District 1</t>
  </si>
  <si>
    <t>Ward 1 District 2</t>
  </si>
  <si>
    <t>Ward 3 District 3</t>
  </si>
  <si>
    <t>Ward 4 District 4</t>
  </si>
  <si>
    <t>Ward 4 District 1</t>
  </si>
  <si>
    <t>Ward 2 District 2</t>
  </si>
  <si>
    <t>Gifford</t>
  </si>
  <si>
    <t>Harrison</t>
  </si>
  <si>
    <t>Henderson</t>
  </si>
  <si>
    <t>Lone Hill</t>
  </si>
  <si>
    <t>Midway</t>
  </si>
  <si>
    <t>Montgomery</t>
  </si>
  <si>
    <t>Ouachita</t>
  </si>
  <si>
    <t>Saline District 7</t>
  </si>
  <si>
    <t>Saline District 6</t>
  </si>
  <si>
    <t>Valley</t>
  </si>
  <si>
    <t>Magnet</t>
  </si>
  <si>
    <t>Howard County</t>
  </si>
  <si>
    <t>001 Mountain &amp; Clay</t>
  </si>
  <si>
    <t>002 Umpire, Duckett &amp; Burg</t>
  </si>
  <si>
    <t>003 Madison, Holly Creek &amp; Blue Ridge</t>
  </si>
  <si>
    <t>004 Muddy Fork &amp; Brewer</t>
  </si>
  <si>
    <t>005 Center Point 1 &amp; 2</t>
  </si>
  <si>
    <t>006 Dierks Ward 1 &amp; 2</t>
  </si>
  <si>
    <t>007 Dierks Ward 3</t>
  </si>
  <si>
    <t>008 Nashville Township 1</t>
  </si>
  <si>
    <t>009 Nashville Township 2 &amp; Buck Range</t>
  </si>
  <si>
    <t>8 BENTONVILLE 3 AND BENTONVILLE 3 (ANDERSON) &amp; BENTONVILLE 3 (GARLAND)</t>
  </si>
  <si>
    <t>15 COLVILLE &amp; COLVILLE CITY &amp; COLVILLE CITY B</t>
  </si>
  <si>
    <t>18 DICKSON A  &amp; DICKSON C</t>
  </si>
  <si>
    <t>22 ESCULAPIA A</t>
  </si>
  <si>
    <t>23 ESCULAPIA B</t>
  </si>
  <si>
    <t>24 ESCULAPIA C</t>
  </si>
  <si>
    <t>25 FELKER</t>
  </si>
  <si>
    <t>26 FLINT &amp; FLINT CITY</t>
  </si>
  <si>
    <t>27 GARFIELD &amp; GARFIELD CITY &amp; GARFIELD CITY RR</t>
  </si>
  <si>
    <t xml:space="preserve">28 GARLAND &amp; GARLAND CITY &amp; GARLAND CITY B </t>
  </si>
  <si>
    <t>30 GENTRY &amp; GENTRY CITY</t>
  </si>
  <si>
    <t>31 HICO B</t>
  </si>
  <si>
    <t>32 HOOVER &amp; HOOVER CITY &amp; HOOVER CITY B &amp; HOOVER CITY C</t>
  </si>
  <si>
    <t>33 HOOVER CITY A</t>
  </si>
  <si>
    <t>34 LITTLE FLOCK O &amp; LITTLE FLOCK E &amp; OSAGE D</t>
  </si>
  <si>
    <t xml:space="preserve">35 LOGAN </t>
  </si>
  <si>
    <t>36 MASON VALLEY</t>
  </si>
  <si>
    <t>37 MT. VERNON &amp; MT. VERNON CITY &amp; SUGAR CREEK</t>
  </si>
  <si>
    <t>38 BELLA VISTA 1</t>
  </si>
  <si>
    <t>39 BELLA VISTA 2</t>
  </si>
  <si>
    <t>40 BELLA VISTA 3</t>
  </si>
  <si>
    <t>41 BELLA VISTA 4</t>
  </si>
  <si>
    <t>42 OSAGE A, OSAGE B &amp; OSAGE C</t>
  </si>
  <si>
    <t>43 ROGERS 1A</t>
  </si>
  <si>
    <t>44 ROGERS 1B &amp; ROGERS 1B-2</t>
  </si>
  <si>
    <t>45 ROGERS 1C</t>
  </si>
  <si>
    <t>004 St Vincent</t>
  </si>
  <si>
    <t>McClaren</t>
  </si>
  <si>
    <t>Perry County Sheriff</t>
  </si>
  <si>
    <t>Larry "Hoss" Hance</t>
  </si>
  <si>
    <t>Sheriff Ray L. Byrd</t>
  </si>
  <si>
    <t>Fenter A District         2 &amp; 3</t>
  </si>
  <si>
    <t>Fenter C/Perla City</t>
  </si>
  <si>
    <t>Prairie/Friendship City</t>
  </si>
  <si>
    <t>Ward 3 District 2/Ward 3 District 5</t>
  </si>
  <si>
    <t>Ouachita/     Donaldson City</t>
  </si>
  <si>
    <t>040 Center &amp; 070 Mazarn</t>
  </si>
  <si>
    <r>
      <t xml:space="preserve">Summary
Primary Run Off 2000
</t>
    </r>
    <r>
      <rPr>
        <b/>
        <sz val="12"/>
        <color indexed="10"/>
        <rFont val="Arial"/>
        <family val="2"/>
      </rPr>
      <t>** See County Sheet for Explanation</t>
    </r>
  </si>
  <si>
    <t>Party 
Affiliation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</si>
</sst>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b/>
      <i/>
      <sz val="14"/>
      <name val="Arial"/>
      <family val="2"/>
    </font>
    <font>
      <i/>
      <sz val="10"/>
      <color indexed="61"/>
      <name val="Arial"/>
      <family val="2"/>
    </font>
    <font>
      <b/>
      <i/>
      <sz val="10"/>
      <color indexed="61"/>
      <name val="Arial"/>
      <family val="2"/>
    </font>
    <font>
      <sz val="10"/>
      <color indexed="61"/>
      <name val="Arial"/>
      <family val="2"/>
    </font>
    <font>
      <b/>
      <i/>
      <sz val="12"/>
      <color indexed="61"/>
      <name val="Arial"/>
      <family val="0"/>
    </font>
    <font>
      <sz val="10"/>
      <color indexed="16"/>
      <name val="Arial"/>
      <family val="2"/>
    </font>
    <font>
      <b/>
      <sz val="10"/>
      <color indexed="61"/>
      <name val="Arial"/>
      <family val="0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>
      <alignment textRotation="90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textRotation="90"/>
      <protection/>
    </xf>
    <xf numFmtId="0" fontId="0" fillId="0" borderId="0">
      <alignment textRotation="90"/>
      <protection/>
    </xf>
    <xf numFmtId="0" fontId="0" fillId="0" borderId="0">
      <alignment textRotation="90"/>
      <protection/>
    </xf>
    <xf numFmtId="0" fontId="0" fillId="0" borderId="0">
      <alignment textRotation="90"/>
      <protection/>
    </xf>
    <xf numFmtId="0" fontId="0" fillId="0" borderId="0">
      <alignment textRotation="90"/>
      <protection/>
    </xf>
    <xf numFmtId="0" fontId="0" fillId="0" borderId="0">
      <alignment textRotation="90"/>
      <protection/>
    </xf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textRotation="90" wrapText="1"/>
    </xf>
    <xf numFmtId="0" fontId="11" fillId="0" borderId="0" xfId="0" applyFont="1" applyAlignment="1">
      <alignment textRotation="90" wrapText="1"/>
    </xf>
    <xf numFmtId="0" fontId="11" fillId="0" borderId="0" xfId="0" applyFont="1" applyAlignment="1">
      <alignment textRotation="90"/>
    </xf>
    <xf numFmtId="0" fontId="12" fillId="0" borderId="0" xfId="0" applyFont="1" applyAlignment="1">
      <alignment/>
    </xf>
    <xf numFmtId="0" fontId="13" fillId="0" borderId="0" xfId="0" applyFont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Font="1" applyAlignment="1">
      <alignment textRotation="90"/>
    </xf>
    <xf numFmtId="0" fontId="1" fillId="0" borderId="0" xfId="0" applyFont="1" applyAlignment="1">
      <alignment wrapText="1"/>
    </xf>
    <xf numFmtId="0" fontId="15" fillId="0" borderId="0" xfId="0" applyFont="1" applyAlignment="1">
      <alignment textRotation="90" wrapText="1"/>
    </xf>
    <xf numFmtId="0" fontId="10" fillId="0" borderId="0" xfId="0" applyFont="1" applyAlignment="1">
      <alignment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textRotation="90"/>
    </xf>
    <xf numFmtId="0" fontId="0" fillId="0" borderId="0" xfId="26">
      <alignment textRotation="90"/>
      <protection/>
    </xf>
    <xf numFmtId="0" fontId="0" fillId="0" borderId="0" xfId="26" applyAlignment="1">
      <alignment/>
      <protection/>
    </xf>
    <xf numFmtId="0" fontId="1" fillId="0" borderId="0" xfId="26" applyFont="1" applyAlignment="1">
      <alignment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/>
      <protection/>
    </xf>
    <xf numFmtId="0" fontId="11" fillId="0" borderId="0" xfId="0" applyFont="1" applyAlignment="1">
      <alignment textRotation="90"/>
    </xf>
    <xf numFmtId="0" fontId="7" fillId="0" borderId="0" xfId="28" applyFont="1" applyAlignment="1">
      <alignment/>
      <protection/>
    </xf>
    <xf numFmtId="0" fontId="8" fillId="0" borderId="0" xfId="28" applyFont="1" applyAlignment="1">
      <alignment/>
      <protection/>
    </xf>
    <xf numFmtId="0" fontId="1" fillId="0" borderId="0" xfId="28" applyFont="1" applyAlignment="1">
      <alignment textRotation="90" wrapText="1"/>
      <protection/>
    </xf>
    <xf numFmtId="49" fontId="1" fillId="0" borderId="0" xfId="28" applyNumberFormat="1" applyFont="1" applyAlignment="1">
      <alignment textRotation="90" wrapText="1"/>
      <protection/>
    </xf>
    <xf numFmtId="0" fontId="11" fillId="0" borderId="0" xfId="28" applyFont="1" applyAlignment="1">
      <alignment textRotation="90"/>
      <protection/>
    </xf>
    <xf numFmtId="0" fontId="11" fillId="0" borderId="0" xfId="28" applyFont="1" applyAlignment="1">
      <alignment textRotation="90" wrapText="1"/>
      <protection/>
    </xf>
    <xf numFmtId="0" fontId="0" fillId="0" borderId="0" xfId="28">
      <alignment textRotation="90"/>
      <protection/>
    </xf>
    <xf numFmtId="0" fontId="11" fillId="0" borderId="0" xfId="28" applyFont="1">
      <alignment textRotation="90"/>
      <protection/>
    </xf>
    <xf numFmtId="0" fontId="12" fillId="0" borderId="0" xfId="28" applyFont="1" applyAlignment="1">
      <alignment/>
      <protection/>
    </xf>
    <xf numFmtId="0" fontId="0" fillId="0" borderId="0" xfId="28" applyAlignment="1">
      <alignment/>
      <protection/>
    </xf>
    <xf numFmtId="0" fontId="13" fillId="0" borderId="0" xfId="28" applyFont="1">
      <alignment textRotation="90"/>
      <protection/>
    </xf>
    <xf numFmtId="0" fontId="1" fillId="0" borderId="0" xfId="28" applyFont="1" applyAlignment="1">
      <alignment/>
      <protection/>
    </xf>
    <xf numFmtId="0" fontId="0" fillId="0" borderId="0" xfId="28" applyFont="1" applyAlignment="1">
      <alignment/>
      <protection/>
    </xf>
    <xf numFmtId="0" fontId="1" fillId="0" borderId="0" xfId="28" applyFont="1" applyAlignment="1">
      <alignment/>
      <protection/>
    </xf>
    <xf numFmtId="0" fontId="0" fillId="0" borderId="0" xfId="28" applyFont="1" applyAlignment="1">
      <alignment/>
      <protection/>
    </xf>
    <xf numFmtId="0" fontId="7" fillId="0" borderId="0" xfId="23" applyFont="1" applyAlignment="1">
      <alignment/>
      <protection/>
    </xf>
    <xf numFmtId="0" fontId="8" fillId="0" borderId="0" xfId="23" applyFont="1" applyAlignment="1">
      <alignment/>
      <protection/>
    </xf>
    <xf numFmtId="0" fontId="1" fillId="0" borderId="0" xfId="23" applyFont="1" applyAlignment="1">
      <alignment textRotation="90" wrapText="1"/>
      <protection/>
    </xf>
    <xf numFmtId="0" fontId="11" fillId="0" borderId="0" xfId="23" applyFont="1" applyAlignment="1">
      <alignment textRotation="90"/>
      <protection/>
    </xf>
    <xf numFmtId="0" fontId="11" fillId="0" borderId="0" xfId="23" applyFont="1" applyAlignment="1">
      <alignment textRotation="90" wrapText="1"/>
      <protection/>
    </xf>
    <xf numFmtId="0" fontId="0" fillId="0" borderId="0" xfId="23">
      <alignment/>
      <protection/>
    </xf>
    <xf numFmtId="0" fontId="12" fillId="0" borderId="0" xfId="23" applyFont="1" applyAlignment="1">
      <alignment/>
      <protection/>
    </xf>
    <xf numFmtId="0" fontId="0" fillId="0" borderId="0" xfId="23" applyAlignment="1">
      <alignment/>
      <protection/>
    </xf>
    <xf numFmtId="0" fontId="13" fillId="0" borderId="0" xfId="23" applyFont="1">
      <alignment/>
      <protection/>
    </xf>
    <xf numFmtId="0" fontId="1" fillId="0" borderId="0" xfId="23" applyFont="1">
      <alignment/>
      <protection/>
    </xf>
    <xf numFmtId="0" fontId="0" fillId="0" borderId="0" xfId="23" applyFont="1" applyAlignment="1">
      <alignment/>
      <protection/>
    </xf>
    <xf numFmtId="0" fontId="0" fillId="0" borderId="0" xfId="23" applyFont="1" applyAlignment="1">
      <alignment horizontal="left"/>
      <protection/>
    </xf>
    <xf numFmtId="0" fontId="1" fillId="0" borderId="0" xfId="23" applyFont="1" applyAlignment="1">
      <alignment horizontal="left"/>
      <protection/>
    </xf>
    <xf numFmtId="0" fontId="0" fillId="0" borderId="0" xfId="23" applyFont="1">
      <alignment/>
      <protection/>
    </xf>
    <xf numFmtId="0" fontId="7" fillId="0" borderId="0" xfId="21" applyFont="1">
      <alignment/>
      <protection/>
    </xf>
    <xf numFmtId="0" fontId="12" fillId="0" borderId="0" xfId="21" applyFont="1" applyAlignment="1">
      <alignment/>
      <protection/>
    </xf>
    <xf numFmtId="0" fontId="15" fillId="0" borderId="0" xfId="21" applyFont="1" applyAlignment="1">
      <alignment horizontal="center" vertical="center" textRotation="90" wrapText="1"/>
      <protection/>
    </xf>
    <xf numFmtId="0" fontId="11" fillId="0" borderId="0" xfId="21" applyFont="1" applyAlignment="1">
      <alignment horizontal="center" textRotation="90" wrapText="1"/>
      <protection/>
    </xf>
    <xf numFmtId="0" fontId="16" fillId="0" borderId="0" xfId="21" applyFont="1" applyAlignment="1">
      <alignment textRotation="90" wrapText="1"/>
      <protection/>
    </xf>
    <xf numFmtId="0" fontId="16" fillId="0" borderId="0" xfId="21" applyFont="1" applyAlignment="1">
      <alignment textRotation="90"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2" fillId="0" borderId="0" xfId="21" applyFont="1">
      <alignment/>
      <protection/>
    </xf>
    <xf numFmtId="0" fontId="0" fillId="0" borderId="0" xfId="21">
      <alignment/>
      <protection/>
    </xf>
    <xf numFmtId="0" fontId="1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18" fillId="0" borderId="0" xfId="21" applyFont="1">
      <alignment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7" fillId="0" borderId="0" xfId="24" applyFont="1" applyAlignment="1">
      <alignment/>
      <protection/>
    </xf>
    <xf numFmtId="0" fontId="8" fillId="0" borderId="0" xfId="24" applyFont="1" applyAlignment="1">
      <alignment/>
      <protection/>
    </xf>
    <xf numFmtId="0" fontId="1" fillId="0" borderId="0" xfId="24" applyFont="1" applyAlignment="1">
      <alignment textRotation="90" wrapText="1"/>
      <protection/>
    </xf>
    <xf numFmtId="0" fontId="11" fillId="0" borderId="0" xfId="24" applyFont="1" applyAlignment="1">
      <alignment textRotation="90" wrapText="1"/>
      <protection/>
    </xf>
    <xf numFmtId="0" fontId="0" fillId="0" borderId="0" xfId="24">
      <alignment textRotation="90"/>
      <protection/>
    </xf>
    <xf numFmtId="0" fontId="11" fillId="0" borderId="0" xfId="24" applyFont="1">
      <alignment textRotation="90"/>
      <protection/>
    </xf>
    <xf numFmtId="0" fontId="12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3" fillId="0" borderId="0" xfId="24" applyFont="1">
      <alignment textRotation="90"/>
      <protection/>
    </xf>
    <xf numFmtId="0" fontId="1" fillId="0" borderId="0" xfId="24" applyFont="1">
      <alignment textRotation="90"/>
      <protection/>
    </xf>
    <xf numFmtId="0" fontId="1" fillId="0" borderId="0" xfId="24" applyFont="1" applyAlignment="1">
      <alignment/>
      <protection/>
    </xf>
    <xf numFmtId="0" fontId="1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9" fillId="0" borderId="0" xfId="0" applyFont="1" applyAlignment="1">
      <alignment textRotation="90" wrapText="1"/>
    </xf>
    <xf numFmtId="0" fontId="1" fillId="0" borderId="0" xfId="0" applyFont="1" applyAlignment="1">
      <alignment textRotation="90"/>
    </xf>
    <xf numFmtId="0" fontId="9" fillId="0" borderId="0" xfId="0" applyFont="1" applyAlignment="1">
      <alignment textRotation="90" wrapText="1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textRotation="90" wrapText="1"/>
    </xf>
    <xf numFmtId="49" fontId="1" fillId="0" borderId="0" xfId="0" applyNumberFormat="1" applyFont="1" applyAlignment="1">
      <alignment textRotation="90" wrapText="1"/>
    </xf>
    <xf numFmtId="49" fontId="9" fillId="0" borderId="0" xfId="0" applyNumberFormat="1" applyFont="1" applyAlignment="1">
      <alignment textRotation="90" wrapText="1"/>
    </xf>
    <xf numFmtId="49" fontId="11" fillId="0" borderId="0" xfId="0" applyNumberFormat="1" applyFont="1" applyAlignment="1">
      <alignment textRotation="90"/>
    </xf>
    <xf numFmtId="49" fontId="11" fillId="0" borderId="0" xfId="0" applyNumberFormat="1" applyFont="1" applyAlignment="1">
      <alignment textRotation="90" wrapText="1"/>
    </xf>
    <xf numFmtId="49" fontId="11" fillId="0" borderId="0" xfId="0" applyNumberFormat="1" applyFont="1" applyAlignment="1">
      <alignment textRotation="90"/>
    </xf>
    <xf numFmtId="49" fontId="0" fillId="0" borderId="0" xfId="0" applyNumberFormat="1" applyAlignment="1">
      <alignment textRotation="90"/>
    </xf>
    <xf numFmtId="0" fontId="7" fillId="0" borderId="0" xfId="25" applyFont="1" applyAlignment="1">
      <alignment/>
      <protection/>
    </xf>
    <xf numFmtId="0" fontId="8" fillId="0" borderId="0" xfId="25" applyFont="1" applyAlignment="1">
      <alignment/>
      <protection/>
    </xf>
    <xf numFmtId="0" fontId="9" fillId="0" borderId="0" xfId="25" applyFont="1" applyAlignment="1">
      <alignment textRotation="90" wrapText="1"/>
      <protection/>
    </xf>
    <xf numFmtId="0" fontId="1" fillId="0" borderId="0" xfId="25" applyFont="1" applyAlignment="1">
      <alignment textRotation="90" wrapText="1"/>
      <protection/>
    </xf>
    <xf numFmtId="0" fontId="0" fillId="0" borderId="0" xfId="25">
      <alignment textRotation="90"/>
      <protection/>
    </xf>
    <xf numFmtId="0" fontId="11" fillId="0" borderId="0" xfId="25" applyFont="1">
      <alignment textRotation="90"/>
      <protection/>
    </xf>
    <xf numFmtId="0" fontId="12" fillId="0" borderId="0" xfId="25" applyFont="1" applyAlignment="1">
      <alignment/>
      <protection/>
    </xf>
    <xf numFmtId="0" fontId="0" fillId="0" borderId="0" xfId="25" applyAlignment="1">
      <alignment/>
      <protection/>
    </xf>
    <xf numFmtId="0" fontId="13" fillId="0" borderId="0" xfId="25" applyFont="1">
      <alignment textRotation="90"/>
      <protection/>
    </xf>
    <xf numFmtId="0" fontId="0" fillId="0" borderId="0" xfId="25" applyFont="1" applyAlignment="1">
      <alignment/>
      <protection/>
    </xf>
    <xf numFmtId="0" fontId="0" fillId="0" borderId="0" xfId="25" applyFont="1" applyAlignment="1">
      <alignment horizontal="left"/>
      <protection/>
    </xf>
    <xf numFmtId="0" fontId="1" fillId="0" borderId="0" xfId="25" applyFont="1" applyAlignment="1">
      <alignment horizontal="left"/>
      <protection/>
    </xf>
    <xf numFmtId="0" fontId="9" fillId="0" borderId="0" xfId="0" applyFont="1" applyAlignment="1">
      <alignment textRotation="90"/>
    </xf>
    <xf numFmtId="0" fontId="0" fillId="0" borderId="0" xfId="27">
      <alignment textRotation="90"/>
      <protection/>
    </xf>
    <xf numFmtId="0" fontId="7" fillId="0" borderId="0" xfId="22" applyFont="1" applyAlignment="1">
      <alignment horizontal="left" wrapText="1"/>
    </xf>
    <xf numFmtId="0" fontId="12" fillId="0" borderId="0" xfId="22" applyFont="1" applyAlignment="1">
      <alignment horizontal="left"/>
    </xf>
    <xf numFmtId="0" fontId="15" fillId="0" borderId="0" xfId="22" applyFont="1" applyAlignment="1">
      <alignment horizontal="center" textRotation="90" wrapText="1"/>
    </xf>
    <xf numFmtId="0" fontId="11" fillId="0" borderId="0" xfId="22" applyFont="1" applyAlignment="1">
      <alignment horizontal="center" textRotation="90" wrapText="1"/>
    </xf>
    <xf numFmtId="0" fontId="20" fillId="0" borderId="0" xfId="22" applyFont="1" applyAlignment="1">
      <alignment horizontal="center"/>
    </xf>
    <xf numFmtId="0" fontId="20" fillId="0" borderId="0" xfId="22" applyFont="1" applyAlignment="1">
      <alignment/>
    </xf>
    <xf numFmtId="0" fontId="0" fillId="0" borderId="0" xfId="22" applyFont="1" applyAlignment="1">
      <alignment horizontal="left"/>
    </xf>
    <xf numFmtId="0" fontId="6" fillId="0" borderId="0" xfId="22" applyAlignment="1">
      <alignment/>
    </xf>
    <xf numFmtId="0" fontId="21" fillId="0" borderId="0" xfId="22" applyFont="1" applyAlignment="1">
      <alignment horizontal="left"/>
    </xf>
    <xf numFmtId="0" fontId="14" fillId="0" borderId="0" xfId="22" applyFont="1" applyAlignment="1">
      <alignment/>
    </xf>
    <xf numFmtId="0" fontId="14" fillId="0" borderId="0" xfId="22" applyFont="1" applyAlignment="1">
      <alignment horizontal="center"/>
    </xf>
    <xf numFmtId="0" fontId="6" fillId="0" borderId="0" xfId="22" applyFont="1" applyAlignment="1">
      <alignment/>
    </xf>
    <xf numFmtId="0" fontId="6" fillId="0" borderId="0" xfId="22" applyFont="1" applyAlignment="1">
      <alignment horizontal="center"/>
    </xf>
    <xf numFmtId="0" fontId="0" fillId="0" borderId="0" xfId="22" applyFont="1" applyAlignment="1">
      <alignment horizontal="left" wrapText="1"/>
    </xf>
    <xf numFmtId="0" fontId="1" fillId="0" borderId="0" xfId="22" applyFont="1" applyAlignment="1">
      <alignment horizontal="left" wrapText="1"/>
    </xf>
    <xf numFmtId="0" fontId="6" fillId="0" borderId="0" xfId="22" applyFont="1" applyAlignment="1">
      <alignment/>
    </xf>
    <xf numFmtId="0" fontId="6" fillId="0" borderId="0" xfId="22" applyFont="1" applyAlignment="1">
      <alignment horizontal="center"/>
    </xf>
    <xf numFmtId="0" fontId="3" fillId="0" borderId="0" xfId="22" applyFont="1" applyAlignment="1">
      <alignment horizontal="left" wrapText="1"/>
    </xf>
    <xf numFmtId="0" fontId="22" fillId="0" borderId="0" xfId="22" applyFont="1" applyAlignment="1">
      <alignment horizontal="left"/>
    </xf>
    <xf numFmtId="0" fontId="22" fillId="0" borderId="0" xfId="22" applyFont="1" applyAlignment="1">
      <alignment horizontal="left"/>
    </xf>
    <xf numFmtId="0" fontId="23" fillId="0" borderId="0" xfId="22" applyFont="1" applyAlignment="1">
      <alignment horizontal="left"/>
    </xf>
    <xf numFmtId="0" fontId="24" fillId="0" borderId="0" xfId="22" applyFont="1" applyAlignment="1">
      <alignment horizontal="left" wrapText="1"/>
    </xf>
    <xf numFmtId="0" fontId="23" fillId="0" borderId="0" xfId="22" applyFont="1" applyAlignment="1">
      <alignment horizontal="left" wrapText="1"/>
    </xf>
    <xf numFmtId="0" fontId="23" fillId="0" borderId="0" xfId="22" applyFont="1" applyAlignment="1">
      <alignment horizontal="left" wrapText="1"/>
    </xf>
    <xf numFmtId="0" fontId="25" fillId="0" borderId="0" xfId="22" applyFont="1" applyAlignment="1">
      <alignment horizontal="left" wrapText="1"/>
    </xf>
    <xf numFmtId="0" fontId="24" fillId="0" borderId="0" xfId="22" applyFont="1" applyAlignment="1">
      <alignment horizontal="left"/>
    </xf>
    <xf numFmtId="0" fontId="24" fillId="0" borderId="0" xfId="22" applyFont="1" applyAlignment="1">
      <alignment horizontal="left"/>
    </xf>
    <xf numFmtId="0" fontId="23" fillId="0" borderId="0" xfId="22" applyFont="1" applyAlignment="1">
      <alignment horizontal="left"/>
    </xf>
    <xf numFmtId="0" fontId="26" fillId="0" borderId="0" xfId="22" applyFont="1" applyAlignment="1">
      <alignment horizontal="left"/>
    </xf>
    <xf numFmtId="0" fontId="27" fillId="0" borderId="0" xfId="22" applyFont="1" applyAlignment="1">
      <alignment horizontal="left"/>
    </xf>
    <xf numFmtId="0" fontId="28" fillId="0" borderId="0" xfId="0" applyFont="1" applyAlignment="1">
      <alignment textRotation="90" wrapText="1"/>
    </xf>
    <xf numFmtId="0" fontId="1" fillId="0" borderId="0" xfId="0" applyFont="1" applyAlignment="1">
      <alignment horizontal="right"/>
    </xf>
    <xf numFmtId="0" fontId="0" fillId="0" borderId="0" xfId="29">
      <alignment textRotation="90"/>
      <protection/>
    </xf>
    <xf numFmtId="0" fontId="13" fillId="0" borderId="0" xfId="29" applyFont="1">
      <alignment textRotation="90"/>
      <protection/>
    </xf>
    <xf numFmtId="0" fontId="1" fillId="0" borderId="0" xfId="29" applyFont="1">
      <alignment textRotation="90"/>
      <protection/>
    </xf>
    <xf numFmtId="0" fontId="0" fillId="0" borderId="0" xfId="29" applyAlignment="1">
      <alignment/>
      <protection/>
    </xf>
    <xf numFmtId="0" fontId="19" fillId="0" borderId="0" xfId="26" applyFont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10" fillId="0" borderId="0" xfId="26" applyFont="1" applyAlignment="1">
      <alignment horizontal="center" vertical="center" textRotation="90" wrapText="1"/>
      <protection/>
    </xf>
    <xf numFmtId="0" fontId="10" fillId="0" borderId="0" xfId="26" applyFont="1" applyAlignment="1">
      <alignment horizontal="center" vertical="center" textRotation="90"/>
      <protection/>
    </xf>
    <xf numFmtId="0" fontId="30" fillId="0" borderId="0" xfId="26" applyFont="1" applyAlignment="1">
      <alignment horizontal="center" vertical="center" textRotation="90"/>
      <protection/>
    </xf>
    <xf numFmtId="0" fontId="13" fillId="0" borderId="0" xfId="26" applyFont="1" applyAlignment="1">
      <alignment/>
      <protection/>
    </xf>
    <xf numFmtId="3" fontId="0" fillId="0" borderId="0" xfId="26" applyNumberFormat="1" applyFont="1" applyAlignment="1">
      <alignment horizontal="right"/>
      <protection/>
    </xf>
    <xf numFmtId="0" fontId="0" fillId="0" borderId="0" xfId="26" applyAlignment="1">
      <alignment horizontal="left"/>
      <protection/>
    </xf>
    <xf numFmtId="0" fontId="0" fillId="0" borderId="0" xfId="26" applyFont="1" applyAlignment="1">
      <alignment horizontal="left"/>
      <protection/>
    </xf>
    <xf numFmtId="10" fontId="0" fillId="0" borderId="0" xfId="26" applyNumberFormat="1" applyAlignment="1">
      <alignment/>
      <protection/>
    </xf>
    <xf numFmtId="10" fontId="0" fillId="0" borderId="0" xfId="26" applyNumberFormat="1" applyFont="1" applyAlignment="1">
      <alignment/>
      <protection/>
    </xf>
    <xf numFmtId="10" fontId="0" fillId="0" borderId="0" xfId="26" applyNumberFormat="1">
      <alignment textRotation="90"/>
      <protection/>
    </xf>
    <xf numFmtId="10" fontId="1" fillId="0" borderId="0" xfId="26" applyNumberFormat="1" applyFont="1" applyAlignment="1">
      <alignment horizontal="center" vertical="center" textRotation="90" wrapText="1"/>
      <protection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29" applyNumberFormat="1" applyAlignment="1">
      <alignment horizontal="right"/>
      <protection/>
    </xf>
    <xf numFmtId="3" fontId="0" fillId="0" borderId="0" xfId="27" applyNumberFormat="1" applyAlignment="1">
      <alignment horizontal="right"/>
      <protection/>
    </xf>
    <xf numFmtId="3" fontId="0" fillId="0" borderId="0" xfId="25" applyNumberFormat="1" applyAlignment="1">
      <alignment horizontal="right"/>
      <protection/>
    </xf>
    <xf numFmtId="3" fontId="0" fillId="0" borderId="0" xfId="0" applyNumberFormat="1" applyFont="1" applyAlignment="1">
      <alignment horizontal="right"/>
    </xf>
    <xf numFmtId="3" fontId="0" fillId="0" borderId="0" xfId="24" applyNumberFormat="1" applyAlignment="1">
      <alignment horizontal="right"/>
      <protection/>
    </xf>
    <xf numFmtId="3" fontId="1" fillId="0" borderId="0" xfId="24" applyNumberFormat="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1" fillId="0" borderId="0" xfId="21" applyNumberFormat="1" applyFont="1" applyAlignment="1">
      <alignment horizontal="right"/>
      <protection/>
    </xf>
    <xf numFmtId="3" fontId="0" fillId="0" borderId="0" xfId="23" applyNumberFormat="1" applyAlignment="1">
      <alignment horizontal="right"/>
      <protection/>
    </xf>
    <xf numFmtId="3" fontId="1" fillId="0" borderId="0" xfId="23" applyNumberFormat="1" applyFont="1" applyAlignment="1">
      <alignment horizontal="right"/>
      <protection/>
    </xf>
    <xf numFmtId="3" fontId="1" fillId="0" borderId="0" xfId="23" applyNumberFormat="1" applyFont="1" applyAlignment="1">
      <alignment horizontal="right"/>
      <protection/>
    </xf>
    <xf numFmtId="3" fontId="0" fillId="0" borderId="0" xfId="23" applyNumberFormat="1" applyFont="1" applyAlignment="1">
      <alignment horizontal="right"/>
      <protection/>
    </xf>
    <xf numFmtId="3" fontId="0" fillId="0" borderId="0" xfId="28" applyNumberFormat="1" applyAlignment="1">
      <alignment horizontal="right"/>
      <protection/>
    </xf>
    <xf numFmtId="3" fontId="0" fillId="0" borderId="0" xfId="28" applyNumberFormat="1" applyFont="1" applyAlignment="1">
      <alignment horizontal="right"/>
      <protection/>
    </xf>
    <xf numFmtId="3" fontId="1" fillId="0" borderId="0" xfId="28" applyNumberFormat="1" applyFont="1" applyAlignment="1">
      <alignment horizontal="right"/>
      <protection/>
    </xf>
    <xf numFmtId="3" fontId="1" fillId="0" borderId="0" xfId="28" applyNumberFormat="1" applyFont="1" applyAlignment="1">
      <alignment horizontal="right"/>
      <protection/>
    </xf>
    <xf numFmtId="0" fontId="0" fillId="0" borderId="0" xfId="0" applyAlignment="1">
      <alignment textRotation="90"/>
    </xf>
    <xf numFmtId="0" fontId="13" fillId="0" borderId="0" xfId="0" applyFont="1" applyAlignment="1">
      <alignment textRotation="90"/>
    </xf>
    <xf numFmtId="0" fontId="1" fillId="0" borderId="0" xfId="0" applyFont="1" applyAlignment="1">
      <alignment textRotation="90"/>
    </xf>
    <xf numFmtId="3" fontId="0" fillId="0" borderId="0" xfId="0" applyNumberFormat="1" applyAlignment="1">
      <alignment horizontal="right" textRotation="90"/>
    </xf>
    <xf numFmtId="3" fontId="1" fillId="0" borderId="0" xfId="0" applyNumberFormat="1" applyFont="1" applyAlignment="1">
      <alignment horizontal="right" textRotation="90"/>
    </xf>
    <xf numFmtId="3" fontId="1" fillId="0" borderId="0" xfId="0" applyNumberFormat="1" applyFont="1" applyAlignment="1">
      <alignment horizontal="right" textRotation="90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0" fontId="0" fillId="0" borderId="0" xfId="26" applyNumberFormat="1" applyFont="1" applyAlignment="1">
      <alignment horizontal="right"/>
      <protection/>
    </xf>
    <xf numFmtId="0" fontId="0" fillId="0" borderId="0" xfId="0" applyAlignment="1">
      <alignment textRotation="3"/>
    </xf>
    <xf numFmtId="3" fontId="0" fillId="0" borderId="0" xfId="0" applyNumberFormat="1" applyAlignment="1">
      <alignment horizontal="right" textRotation="3"/>
    </xf>
    <xf numFmtId="3" fontId="1" fillId="0" borderId="0" xfId="0" applyNumberFormat="1" applyFont="1" applyAlignment="1">
      <alignment horizontal="right" textRotation="3"/>
    </xf>
    <xf numFmtId="0" fontId="28" fillId="0" borderId="0" xfId="0" applyFont="1" applyAlignment="1">
      <alignment textRotation="90"/>
    </xf>
    <xf numFmtId="0" fontId="30" fillId="0" borderId="0" xfId="26" applyFont="1" applyAlignment="1">
      <alignment horizontal="center" vertical="center"/>
      <protection/>
    </xf>
    <xf numFmtId="10" fontId="1" fillId="0" borderId="0" xfId="26" applyNumberFormat="1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MOPRIMARYcc" xfId="21"/>
    <cellStyle name="Normal_Pulaski2000" xfId="22"/>
    <cellStyle name="Normal_Sheet1" xfId="23"/>
    <cellStyle name="Normal_SHEET14 (2)" xfId="24"/>
    <cellStyle name="Normal_SHEET43" xfId="25"/>
    <cellStyle name="Normal_SHEET5 (2)" xfId="26"/>
    <cellStyle name="Normal_SHEET58" xfId="27"/>
    <cellStyle name="Normal_SHEET7 (2)" xfId="28"/>
    <cellStyle name="Normal_SHEET72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Y66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"/>
    </sheetView>
  </sheetViews>
  <sheetFormatPr defaultColWidth="9.140625" defaultRowHeight="12.75"/>
  <cols>
    <col min="1" max="1" width="44.57421875" style="2" customWidth="1"/>
    <col min="2" max="2" width="18.140625" style="0" customWidth="1"/>
    <col min="27" max="27" width="9.28125" style="12" customWidth="1"/>
    <col min="29" max="29" width="8.28125" style="0" customWidth="1"/>
  </cols>
  <sheetData>
    <row r="1" spans="1:32" ht="95.25" customHeight="1">
      <c r="A1" s="5" t="s">
        <v>629</v>
      </c>
      <c r="B1" s="6" t="s">
        <v>622</v>
      </c>
      <c r="C1" s="7" t="s">
        <v>630</v>
      </c>
      <c r="D1" s="7" t="s">
        <v>631</v>
      </c>
      <c r="E1" s="7" t="s">
        <v>632</v>
      </c>
      <c r="F1" s="7" t="s">
        <v>633</v>
      </c>
      <c r="G1" s="7" t="s">
        <v>634</v>
      </c>
      <c r="H1" s="7" t="s">
        <v>635</v>
      </c>
      <c r="I1" s="7" t="s">
        <v>636</v>
      </c>
      <c r="J1" s="7" t="s">
        <v>637</v>
      </c>
      <c r="K1" s="7" t="s">
        <v>638</v>
      </c>
      <c r="L1" s="7" t="s">
        <v>639</v>
      </c>
      <c r="M1" s="7" t="s">
        <v>640</v>
      </c>
      <c r="N1" s="7" t="s">
        <v>641</v>
      </c>
      <c r="O1" s="7" t="s">
        <v>642</v>
      </c>
      <c r="P1" s="7" t="s">
        <v>643</v>
      </c>
      <c r="Q1" s="7" t="s">
        <v>644</v>
      </c>
      <c r="R1" s="7" t="s">
        <v>645</v>
      </c>
      <c r="S1" s="7" t="s">
        <v>646</v>
      </c>
      <c r="T1" s="7" t="s">
        <v>647</v>
      </c>
      <c r="U1" s="7" t="s">
        <v>648</v>
      </c>
      <c r="V1" s="7" t="s">
        <v>649</v>
      </c>
      <c r="W1" s="7" t="s">
        <v>650</v>
      </c>
      <c r="X1" s="7" t="s">
        <v>651</v>
      </c>
      <c r="Y1" s="7" t="s">
        <v>652</v>
      </c>
      <c r="Z1" s="7" t="s">
        <v>653</v>
      </c>
      <c r="AA1" s="8" t="s">
        <v>623</v>
      </c>
      <c r="AB1" s="8" t="s">
        <v>624</v>
      </c>
      <c r="AC1" s="9" t="s">
        <v>625</v>
      </c>
      <c r="AF1" s="9"/>
    </row>
    <row r="2" spans="1:32" ht="18">
      <c r="A2" s="10" t="s">
        <v>626</v>
      </c>
      <c r="B2" s="2"/>
      <c r="G2" s="11"/>
      <c r="H2" s="11"/>
      <c r="I2" s="11"/>
      <c r="AF2" s="9"/>
    </row>
    <row r="3" spans="1:77" ht="12.75">
      <c r="A3" s="1" t="s">
        <v>654</v>
      </c>
      <c r="B3" s="4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60"/>
      <c r="AB3" s="159"/>
      <c r="AC3" s="161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</row>
    <row r="4" spans="1:77" ht="12.75">
      <c r="A4" s="4" t="s">
        <v>655</v>
      </c>
      <c r="B4" s="4" t="s">
        <v>627</v>
      </c>
      <c r="C4" s="159">
        <v>184</v>
      </c>
      <c r="D4" s="159">
        <v>101</v>
      </c>
      <c r="E4" s="159">
        <v>157</v>
      </c>
      <c r="F4" s="159">
        <v>328</v>
      </c>
      <c r="G4" s="159">
        <v>111</v>
      </c>
      <c r="H4" s="159">
        <v>85</v>
      </c>
      <c r="I4" s="159">
        <v>149</v>
      </c>
      <c r="J4" s="159">
        <v>70</v>
      </c>
      <c r="K4" s="159">
        <v>38</v>
      </c>
      <c r="L4" s="159">
        <v>39</v>
      </c>
      <c r="M4" s="159">
        <v>78</v>
      </c>
      <c r="N4" s="159">
        <v>141</v>
      </c>
      <c r="O4" s="159">
        <v>84</v>
      </c>
      <c r="P4" s="159">
        <v>74</v>
      </c>
      <c r="Q4" s="159">
        <v>116</v>
      </c>
      <c r="R4" s="159">
        <v>10</v>
      </c>
      <c r="S4" s="159">
        <v>82</v>
      </c>
      <c r="T4" s="159">
        <v>9</v>
      </c>
      <c r="U4" s="159">
        <v>71</v>
      </c>
      <c r="V4" s="159">
        <v>62</v>
      </c>
      <c r="W4" s="159">
        <v>3</v>
      </c>
      <c r="X4" s="159">
        <v>22</v>
      </c>
      <c r="Y4" s="159">
        <v>23</v>
      </c>
      <c r="Z4" s="159">
        <v>40</v>
      </c>
      <c r="AA4" s="160">
        <f>SUM(C4:Z4)</f>
        <v>2077</v>
      </c>
      <c r="AB4" s="159"/>
      <c r="AC4" s="161">
        <v>2077</v>
      </c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</row>
    <row r="5" spans="1:77" ht="12.75">
      <c r="A5" s="4" t="s">
        <v>656</v>
      </c>
      <c r="B5" s="4" t="s">
        <v>627</v>
      </c>
      <c r="C5" s="159">
        <v>210</v>
      </c>
      <c r="D5" s="159">
        <v>115</v>
      </c>
      <c r="E5" s="159">
        <v>173</v>
      </c>
      <c r="F5" s="159">
        <v>308</v>
      </c>
      <c r="G5" s="159">
        <v>133</v>
      </c>
      <c r="H5" s="159">
        <v>95</v>
      </c>
      <c r="I5" s="159">
        <v>182</v>
      </c>
      <c r="J5" s="159">
        <v>82</v>
      </c>
      <c r="K5" s="159">
        <v>71</v>
      </c>
      <c r="L5" s="159">
        <v>111</v>
      </c>
      <c r="M5" s="159">
        <v>104</v>
      </c>
      <c r="N5" s="159">
        <v>102</v>
      </c>
      <c r="O5" s="159">
        <v>72</v>
      </c>
      <c r="P5" s="159">
        <v>44</v>
      </c>
      <c r="Q5" s="159">
        <v>154</v>
      </c>
      <c r="R5" s="159">
        <v>31</v>
      </c>
      <c r="S5" s="159">
        <v>104</v>
      </c>
      <c r="T5" s="159">
        <v>34</v>
      </c>
      <c r="U5" s="159">
        <v>66</v>
      </c>
      <c r="V5" s="159">
        <v>37</v>
      </c>
      <c r="W5" s="159">
        <v>0</v>
      </c>
      <c r="X5" s="159">
        <v>15</v>
      </c>
      <c r="Y5" s="159">
        <v>29</v>
      </c>
      <c r="Z5" s="159">
        <v>63</v>
      </c>
      <c r="AA5" s="160">
        <f>SUM(C5:Z5)</f>
        <v>2335</v>
      </c>
      <c r="AB5" s="159"/>
      <c r="AC5" s="161">
        <v>2335</v>
      </c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</row>
    <row r="6" spans="1:77" ht="12.75">
      <c r="A6" s="1"/>
      <c r="B6" s="14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59"/>
      <c r="AC6" s="161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</row>
    <row r="7" spans="1:77" ht="12.75">
      <c r="A7" s="1" t="s">
        <v>657</v>
      </c>
      <c r="B7" s="14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60"/>
      <c r="AB7" s="159"/>
      <c r="AC7" s="161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</row>
    <row r="8" spans="1:77" ht="12.75">
      <c r="A8" s="4" t="s">
        <v>658</v>
      </c>
      <c r="B8" s="4" t="s">
        <v>627</v>
      </c>
      <c r="C8" s="159">
        <v>322</v>
      </c>
      <c r="D8" s="159">
        <v>131</v>
      </c>
      <c r="E8" s="159">
        <v>277</v>
      </c>
      <c r="F8" s="159">
        <v>523</v>
      </c>
      <c r="G8" s="159">
        <v>213</v>
      </c>
      <c r="H8" s="159">
        <v>158</v>
      </c>
      <c r="I8" s="159">
        <v>265</v>
      </c>
      <c r="J8" s="159">
        <v>131</v>
      </c>
      <c r="K8" s="159">
        <v>100</v>
      </c>
      <c r="L8" s="159">
        <v>126</v>
      </c>
      <c r="M8" s="159">
        <v>153</v>
      </c>
      <c r="N8" s="159">
        <v>183</v>
      </c>
      <c r="O8" s="159">
        <v>116</v>
      </c>
      <c r="P8" s="159">
        <v>72</v>
      </c>
      <c r="Q8" s="159">
        <v>214</v>
      </c>
      <c r="R8" s="159">
        <v>39</v>
      </c>
      <c r="S8" s="159">
        <v>150</v>
      </c>
      <c r="T8" s="159">
        <v>40</v>
      </c>
      <c r="U8" s="159">
        <v>89</v>
      </c>
      <c r="V8" s="159">
        <v>65</v>
      </c>
      <c r="W8" s="159">
        <v>3</v>
      </c>
      <c r="X8" s="159">
        <v>24</v>
      </c>
      <c r="Y8" s="159">
        <v>36</v>
      </c>
      <c r="Z8" s="159">
        <v>85</v>
      </c>
      <c r="AA8" s="160">
        <f>SUM(C8:Z8)</f>
        <v>3515</v>
      </c>
      <c r="AB8" s="159"/>
      <c r="AC8" s="161">
        <v>3515</v>
      </c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</row>
    <row r="9" spans="1:77" ht="12.75">
      <c r="A9" s="4" t="s">
        <v>659</v>
      </c>
      <c r="B9" s="4" t="s">
        <v>627</v>
      </c>
      <c r="C9" s="159">
        <v>85</v>
      </c>
      <c r="D9" s="159">
        <v>88</v>
      </c>
      <c r="E9" s="159">
        <v>54</v>
      </c>
      <c r="F9" s="159">
        <v>123</v>
      </c>
      <c r="G9" s="159">
        <v>39</v>
      </c>
      <c r="H9" s="159">
        <v>30</v>
      </c>
      <c r="I9" s="159">
        <v>75</v>
      </c>
      <c r="J9" s="159">
        <v>24</v>
      </c>
      <c r="K9" s="159">
        <v>17</v>
      </c>
      <c r="L9" s="159">
        <v>28</v>
      </c>
      <c r="M9" s="159">
        <v>33</v>
      </c>
      <c r="N9" s="159">
        <v>64</v>
      </c>
      <c r="O9" s="159">
        <v>41</v>
      </c>
      <c r="P9" s="159">
        <v>46</v>
      </c>
      <c r="Q9" s="159">
        <v>58</v>
      </c>
      <c r="R9" s="159">
        <v>2</v>
      </c>
      <c r="S9" s="159">
        <v>40</v>
      </c>
      <c r="T9" s="159">
        <v>4</v>
      </c>
      <c r="U9" s="159">
        <v>53</v>
      </c>
      <c r="V9" s="159">
        <v>35</v>
      </c>
      <c r="W9" s="159">
        <v>0</v>
      </c>
      <c r="X9" s="159">
        <v>13</v>
      </c>
      <c r="Y9" s="159">
        <v>17</v>
      </c>
      <c r="Z9" s="159">
        <v>27</v>
      </c>
      <c r="AA9" s="160">
        <f>SUM(C9:Z9)</f>
        <v>996</v>
      </c>
      <c r="AB9" s="159"/>
      <c r="AC9" s="161">
        <v>996</v>
      </c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</row>
    <row r="10" spans="1:77" ht="12.75">
      <c r="A10" s="1"/>
      <c r="B10" s="14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60"/>
      <c r="AB10" s="159"/>
      <c r="AC10" s="161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</row>
    <row r="11" spans="1:77" ht="12.75">
      <c r="A11" s="1" t="s">
        <v>660</v>
      </c>
      <c r="B11" s="14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60"/>
      <c r="AB11" s="159"/>
      <c r="AC11" s="161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</row>
    <row r="12" spans="1:77" ht="12.75">
      <c r="A12" s="4" t="s">
        <v>661</v>
      </c>
      <c r="B12" s="4" t="s">
        <v>627</v>
      </c>
      <c r="C12" s="159">
        <v>217</v>
      </c>
      <c r="D12" s="159">
        <v>136</v>
      </c>
      <c r="E12" s="159">
        <v>212</v>
      </c>
      <c r="F12" s="159">
        <v>413</v>
      </c>
      <c r="G12" s="159">
        <v>165</v>
      </c>
      <c r="H12" s="159">
        <v>127</v>
      </c>
      <c r="I12" s="159">
        <v>188</v>
      </c>
      <c r="J12" s="159">
        <v>102</v>
      </c>
      <c r="K12" s="159">
        <v>65</v>
      </c>
      <c r="L12" s="159">
        <v>94</v>
      </c>
      <c r="M12" s="159">
        <v>85</v>
      </c>
      <c r="N12" s="159">
        <v>103</v>
      </c>
      <c r="O12" s="159">
        <v>61</v>
      </c>
      <c r="P12" s="159">
        <v>60</v>
      </c>
      <c r="Q12" s="159">
        <v>116</v>
      </c>
      <c r="R12" s="159">
        <v>25</v>
      </c>
      <c r="S12" s="159">
        <v>117</v>
      </c>
      <c r="T12" s="159">
        <v>14</v>
      </c>
      <c r="U12" s="159">
        <v>73</v>
      </c>
      <c r="V12" s="159">
        <v>0</v>
      </c>
      <c r="W12" s="159">
        <v>1</v>
      </c>
      <c r="X12" s="159">
        <v>0</v>
      </c>
      <c r="Y12" s="159">
        <v>0</v>
      </c>
      <c r="Z12" s="159">
        <v>0</v>
      </c>
      <c r="AA12" s="160">
        <f>SUM(C12:Z12)</f>
        <v>2374</v>
      </c>
      <c r="AB12" s="159"/>
      <c r="AC12" s="161">
        <v>2374</v>
      </c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</row>
    <row r="13" spans="1:77" ht="12.75">
      <c r="A13" s="4" t="s">
        <v>662</v>
      </c>
      <c r="B13" s="4" t="s">
        <v>627</v>
      </c>
      <c r="C13" s="159">
        <v>159</v>
      </c>
      <c r="D13" s="159">
        <v>80</v>
      </c>
      <c r="E13" s="159">
        <v>121</v>
      </c>
      <c r="F13" s="159">
        <v>230</v>
      </c>
      <c r="G13" s="159">
        <v>85</v>
      </c>
      <c r="H13" s="159">
        <v>62</v>
      </c>
      <c r="I13" s="159">
        <v>150</v>
      </c>
      <c r="J13" s="159">
        <v>53</v>
      </c>
      <c r="K13" s="159">
        <v>52</v>
      </c>
      <c r="L13" s="159">
        <v>60</v>
      </c>
      <c r="M13" s="159">
        <v>102</v>
      </c>
      <c r="N13" s="159">
        <v>144</v>
      </c>
      <c r="O13" s="159">
        <v>97</v>
      </c>
      <c r="P13" s="159">
        <v>58</v>
      </c>
      <c r="Q13" s="159">
        <v>155</v>
      </c>
      <c r="R13" s="159">
        <v>16</v>
      </c>
      <c r="S13" s="159">
        <v>74</v>
      </c>
      <c r="T13" s="159">
        <v>31</v>
      </c>
      <c r="U13" s="159">
        <v>68</v>
      </c>
      <c r="V13" s="159">
        <v>0</v>
      </c>
      <c r="W13" s="159">
        <v>2</v>
      </c>
      <c r="X13" s="159">
        <v>0</v>
      </c>
      <c r="Y13" s="159">
        <v>0</v>
      </c>
      <c r="Z13" s="159">
        <v>0</v>
      </c>
      <c r="AA13" s="160">
        <f>SUM(C13:Z13)</f>
        <v>1799</v>
      </c>
      <c r="AB13" s="159"/>
      <c r="AC13" s="161">
        <v>1799</v>
      </c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</row>
    <row r="14" spans="3:77" s="2" customFormat="1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60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</row>
    <row r="15" spans="3:77" s="2" customFormat="1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60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</row>
    <row r="16" spans="3:77" s="2" customFormat="1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60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</row>
    <row r="17" spans="3:77" s="2" customFormat="1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60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</row>
    <row r="18" spans="3:77" s="2" customFormat="1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60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</row>
    <row r="19" spans="3:77" s="2" customFormat="1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60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</row>
    <row r="20" spans="3:77" s="2" customFormat="1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60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</row>
    <row r="21" spans="1:77" s="2" customFormat="1" ht="12.75">
      <c r="A21" s="1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60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</row>
    <row r="22" spans="1:77" s="2" customFormat="1" ht="12.75">
      <c r="A22" s="3"/>
      <c r="B22" s="4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60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</row>
    <row r="23" spans="1:77" s="2" customFormat="1" ht="12.75">
      <c r="A23" s="4"/>
      <c r="B23" s="4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0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</row>
    <row r="24" spans="1:77" s="2" customFormat="1" ht="12.75">
      <c r="A24" s="4"/>
      <c r="B24" s="4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60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</row>
    <row r="25" spans="1:77" s="2" customFormat="1" ht="12.75">
      <c r="A25" s="4"/>
      <c r="B25" s="4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60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</row>
    <row r="26" spans="1:77" s="2" customFormat="1" ht="12.75">
      <c r="A26" s="4"/>
      <c r="B26" s="4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60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</row>
    <row r="27" spans="1:77" s="2" customFormat="1" ht="12.75">
      <c r="A27" s="1"/>
      <c r="B27" s="4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60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</row>
    <row r="28" spans="1:27" s="2" customFormat="1" ht="12.75">
      <c r="A28" s="4"/>
      <c r="B28" s="4"/>
      <c r="AA28" s="13"/>
    </row>
    <row r="29" spans="1:27" s="2" customFormat="1" ht="12.75">
      <c r="A29" s="4"/>
      <c r="B29" s="4"/>
      <c r="AA29" s="13"/>
    </row>
    <row r="30" spans="1:27" ht="12.75">
      <c r="A30" s="1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3"/>
    </row>
    <row r="31" spans="1:27" ht="12.75">
      <c r="A31" s="1"/>
      <c r="B31" s="1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3"/>
    </row>
    <row r="32" spans="1:27" ht="12.75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3"/>
    </row>
    <row r="33" spans="1:27" ht="12.75">
      <c r="A33" s="4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3"/>
    </row>
    <row r="34" spans="1:27" ht="12.75">
      <c r="A34" s="4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3"/>
    </row>
    <row r="35" spans="1:27" ht="12.75">
      <c r="A35" s="1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3"/>
    </row>
    <row r="36" spans="1:27" ht="12.75">
      <c r="A36" s="1"/>
      <c r="B36" s="1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3"/>
    </row>
    <row r="37" spans="1:27" ht="12.75">
      <c r="A37" s="4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3"/>
    </row>
    <row r="38" spans="1:26" ht="12.75">
      <c r="A38" s="4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2.75"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13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2.75"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15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1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3:26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3:26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3:26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3:26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3:26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62" spans="1:26" ht="12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3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4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4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4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rowBreaks count="2" manualBreakCount="2">
    <brk id="32" max="65535" man="1"/>
    <brk id="63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5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46.8515625" style="2" customWidth="1"/>
    <col min="2" max="2" width="19.140625" style="0" customWidth="1"/>
    <col min="8" max="8" width="11.421875" style="12" customWidth="1"/>
  </cols>
  <sheetData>
    <row r="1" spans="1:13" ht="99" customHeight="1">
      <c r="A1" s="5" t="s">
        <v>869</v>
      </c>
      <c r="B1" s="6" t="s">
        <v>622</v>
      </c>
      <c r="C1" s="7" t="s">
        <v>749</v>
      </c>
      <c r="D1" s="7" t="s">
        <v>750</v>
      </c>
      <c r="E1" s="7" t="s">
        <v>870</v>
      </c>
      <c r="F1" s="7" t="s">
        <v>871</v>
      </c>
      <c r="G1" s="7" t="s">
        <v>872</v>
      </c>
      <c r="H1" s="25" t="s">
        <v>623</v>
      </c>
      <c r="I1" s="8" t="s">
        <v>624</v>
      </c>
      <c r="J1" s="8" t="s">
        <v>625</v>
      </c>
      <c r="M1" s="9"/>
    </row>
    <row r="2" spans="1:13" ht="18">
      <c r="A2" s="10" t="s">
        <v>626</v>
      </c>
      <c r="B2" s="2"/>
      <c r="M2" s="9"/>
    </row>
    <row r="3" spans="2:13" ht="12.75">
      <c r="B3" s="2"/>
      <c r="C3" s="2"/>
      <c r="D3" s="2"/>
      <c r="E3" s="2"/>
      <c r="F3" s="2"/>
      <c r="G3" s="2"/>
      <c r="H3" s="13"/>
      <c r="I3" s="2"/>
      <c r="J3" s="2"/>
      <c r="K3" s="2"/>
      <c r="L3" s="2"/>
      <c r="M3" s="2"/>
    </row>
    <row r="4" spans="1:43" ht="12.75">
      <c r="A4" s="68" t="s">
        <v>873</v>
      </c>
      <c r="B4" s="4"/>
      <c r="C4" s="159"/>
      <c r="D4" s="159"/>
      <c r="E4" s="159"/>
      <c r="F4" s="159"/>
      <c r="G4" s="159"/>
      <c r="H4" s="160"/>
      <c r="I4" s="159"/>
      <c r="J4" s="161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</row>
    <row r="5" spans="1:43" ht="12.75">
      <c r="A5" s="3" t="s">
        <v>874</v>
      </c>
      <c r="B5" s="4" t="s">
        <v>627</v>
      </c>
      <c r="C5" s="159"/>
      <c r="D5" s="159">
        <v>6</v>
      </c>
      <c r="E5" s="159">
        <v>7</v>
      </c>
      <c r="F5" s="159">
        <v>31</v>
      </c>
      <c r="G5" s="159">
        <v>68</v>
      </c>
      <c r="H5" s="160">
        <f>SUM(C5:G5)</f>
        <v>112</v>
      </c>
      <c r="I5" s="159"/>
      <c r="J5" s="161">
        <f>SUM(H5:I5)</f>
        <v>112</v>
      </c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</row>
    <row r="6" spans="1:43" ht="12.75">
      <c r="A6" s="3" t="s">
        <v>875</v>
      </c>
      <c r="B6" s="4" t="s">
        <v>627</v>
      </c>
      <c r="C6" s="159"/>
      <c r="D6" s="159">
        <v>2</v>
      </c>
      <c r="E6" s="159">
        <v>3</v>
      </c>
      <c r="F6" s="159">
        <v>4</v>
      </c>
      <c r="G6" s="159">
        <v>23</v>
      </c>
      <c r="H6" s="160">
        <f>SUM(C6:G6)</f>
        <v>32</v>
      </c>
      <c r="I6" s="159"/>
      <c r="J6" s="161">
        <f>SUM(H6:I6)</f>
        <v>32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</row>
    <row r="7" spans="1:43" ht="12.75">
      <c r="A7" s="3"/>
      <c r="B7" s="4"/>
      <c r="C7" s="159"/>
      <c r="D7" s="159"/>
      <c r="E7" s="159"/>
      <c r="F7" s="159"/>
      <c r="G7" s="159"/>
      <c r="H7" s="160"/>
      <c r="I7" s="159"/>
      <c r="J7" s="161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</row>
    <row r="8" spans="3:43" ht="12.75">
      <c r="C8" s="159"/>
      <c r="D8" s="159"/>
      <c r="E8" s="159"/>
      <c r="F8" s="159"/>
      <c r="G8" s="159"/>
      <c r="H8" s="160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</row>
    <row r="9" spans="3:43" ht="12.75">
      <c r="C9" s="159"/>
      <c r="D9" s="159"/>
      <c r="E9" s="159"/>
      <c r="F9" s="159"/>
      <c r="G9" s="159"/>
      <c r="H9" s="160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</row>
    <row r="10" spans="3:43" ht="12.75">
      <c r="C10" s="159"/>
      <c r="D10" s="159"/>
      <c r="E10" s="159"/>
      <c r="F10" s="159"/>
      <c r="G10" s="159"/>
      <c r="H10" s="160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</row>
    <row r="11" spans="3:43" ht="12.75">
      <c r="C11" s="159"/>
      <c r="D11" s="159"/>
      <c r="E11" s="159"/>
      <c r="F11" s="159"/>
      <c r="G11" s="159"/>
      <c r="H11" s="160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</row>
    <row r="12" spans="3:43" ht="12.75">
      <c r="C12" s="159"/>
      <c r="D12" s="159"/>
      <c r="E12" s="159"/>
      <c r="F12" s="159"/>
      <c r="G12" s="159"/>
      <c r="H12" s="160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</row>
    <row r="13" spans="3:43" ht="12.75">
      <c r="C13" s="159"/>
      <c r="D13" s="159"/>
      <c r="E13" s="159"/>
      <c r="F13" s="159"/>
      <c r="G13" s="159"/>
      <c r="H13" s="160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</row>
    <row r="14" spans="3:43" ht="12.75">
      <c r="C14" s="159"/>
      <c r="D14" s="159"/>
      <c r="E14" s="159"/>
      <c r="F14" s="159"/>
      <c r="G14" s="159"/>
      <c r="H14" s="160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</row>
    <row r="15" spans="3:43" ht="12.75">
      <c r="C15" s="159"/>
      <c r="D15" s="159"/>
      <c r="E15" s="159"/>
      <c r="F15" s="159"/>
      <c r="G15" s="159"/>
      <c r="H15" s="160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</row>
    <row r="16" spans="3:43" ht="12.75">
      <c r="C16" s="159"/>
      <c r="D16" s="159"/>
      <c r="E16" s="159"/>
      <c r="F16" s="159"/>
      <c r="G16" s="159"/>
      <c r="H16" s="160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</row>
    <row r="17" spans="3:43" ht="12.75">
      <c r="C17" s="159"/>
      <c r="D17" s="159"/>
      <c r="E17" s="159"/>
      <c r="F17" s="159"/>
      <c r="G17" s="159"/>
      <c r="H17" s="160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</row>
    <row r="18" spans="3:43" ht="12.75">
      <c r="C18" s="159"/>
      <c r="D18" s="159"/>
      <c r="E18" s="159"/>
      <c r="F18" s="159"/>
      <c r="G18" s="159"/>
      <c r="H18" s="160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</row>
    <row r="19" spans="3:43" ht="12.75">
      <c r="C19" s="159"/>
      <c r="D19" s="159"/>
      <c r="E19" s="159"/>
      <c r="F19" s="159"/>
      <c r="G19" s="159"/>
      <c r="H19" s="160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</row>
    <row r="20" spans="3:43" ht="12.75">
      <c r="C20" s="159"/>
      <c r="D20" s="159"/>
      <c r="E20" s="159"/>
      <c r="F20" s="159"/>
      <c r="G20" s="159"/>
      <c r="H20" s="160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</row>
    <row r="21" spans="3:43" ht="12.75">
      <c r="C21" s="159"/>
      <c r="D21" s="159"/>
      <c r="E21" s="159"/>
      <c r="F21" s="159"/>
      <c r="G21" s="159"/>
      <c r="H21" s="160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</row>
    <row r="22" spans="3:43" ht="12.75">
      <c r="C22" s="159"/>
      <c r="D22" s="159"/>
      <c r="E22" s="159"/>
      <c r="F22" s="159"/>
      <c r="G22" s="159"/>
      <c r="H22" s="160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</row>
    <row r="23" spans="3:43" ht="12.75">
      <c r="C23" s="159"/>
      <c r="D23" s="159"/>
      <c r="E23" s="159"/>
      <c r="F23" s="159"/>
      <c r="G23" s="159"/>
      <c r="H23" s="160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</row>
    <row r="24" spans="3:43" ht="12.75">
      <c r="C24" s="159"/>
      <c r="D24" s="159"/>
      <c r="E24" s="159"/>
      <c r="F24" s="159"/>
      <c r="G24" s="159"/>
      <c r="H24" s="160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</row>
    <row r="25" spans="3:43" ht="12.75">
      <c r="C25" s="159"/>
      <c r="D25" s="159"/>
      <c r="E25" s="159"/>
      <c r="F25" s="159"/>
      <c r="G25" s="159"/>
      <c r="H25" s="160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Z256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47.00390625" style="2" customWidth="1"/>
    <col min="2" max="2" width="22.00390625" style="0" customWidth="1"/>
    <col min="11" max="11" width="10.28125" style="0" customWidth="1"/>
    <col min="12" max="12" width="9.28125" style="0" customWidth="1"/>
    <col min="15" max="15" width="9.421875" style="0" customWidth="1"/>
    <col min="21" max="21" width="11.28125" style="12" customWidth="1"/>
    <col min="22" max="22" width="9.8515625" style="0" customWidth="1"/>
  </cols>
  <sheetData>
    <row r="1" spans="1:25" ht="86.25" customHeight="1">
      <c r="A1" s="5" t="s">
        <v>876</v>
      </c>
      <c r="B1" s="6" t="s">
        <v>622</v>
      </c>
      <c r="C1" s="7" t="s">
        <v>630</v>
      </c>
      <c r="D1" s="7" t="s">
        <v>877</v>
      </c>
      <c r="E1" s="7" t="s">
        <v>878</v>
      </c>
      <c r="F1" s="7" t="s">
        <v>879</v>
      </c>
      <c r="G1" s="7" t="s">
        <v>880</v>
      </c>
      <c r="H1" s="7" t="s">
        <v>881</v>
      </c>
      <c r="I1" s="7" t="s">
        <v>882</v>
      </c>
      <c r="J1" s="7" t="s">
        <v>883</v>
      </c>
      <c r="K1" s="7" t="s">
        <v>884</v>
      </c>
      <c r="L1" s="7" t="s">
        <v>885</v>
      </c>
      <c r="M1" s="7" t="s">
        <v>886</v>
      </c>
      <c r="N1" s="7" t="s">
        <v>887</v>
      </c>
      <c r="O1" s="7" t="s">
        <v>888</v>
      </c>
      <c r="P1" s="7" t="s">
        <v>889</v>
      </c>
      <c r="Q1" s="7" t="s">
        <v>890</v>
      </c>
      <c r="R1" s="7" t="s">
        <v>891</v>
      </c>
      <c r="S1" s="7" t="s">
        <v>892</v>
      </c>
      <c r="T1" s="7" t="s">
        <v>893</v>
      </c>
      <c r="U1" s="25" t="s">
        <v>623</v>
      </c>
      <c r="V1" s="8" t="s">
        <v>624</v>
      </c>
      <c r="W1" s="8" t="s">
        <v>625</v>
      </c>
      <c r="Y1" s="9"/>
    </row>
    <row r="2" spans="1:25" ht="18">
      <c r="A2" s="10" t="s">
        <v>626</v>
      </c>
      <c r="B2" s="2"/>
      <c r="G2" s="11"/>
      <c r="H2" s="11"/>
      <c r="Y2" s="9"/>
    </row>
    <row r="3" spans="2:25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3"/>
      <c r="V3" s="2"/>
      <c r="W3" s="2"/>
      <c r="X3" s="2"/>
      <c r="Y3" s="2"/>
    </row>
    <row r="4" spans="1:78" ht="12.75">
      <c r="A4" s="1" t="s">
        <v>654</v>
      </c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60"/>
      <c r="V4" s="159"/>
      <c r="W4" s="161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.75">
      <c r="A5" s="2" t="s">
        <v>655</v>
      </c>
      <c r="B5" s="2" t="s">
        <v>627</v>
      </c>
      <c r="C5" s="159">
        <v>24</v>
      </c>
      <c r="D5" s="159">
        <v>30</v>
      </c>
      <c r="E5" s="159">
        <v>26</v>
      </c>
      <c r="F5" s="159">
        <v>11</v>
      </c>
      <c r="G5" s="159">
        <v>62</v>
      </c>
      <c r="H5" s="159">
        <v>21</v>
      </c>
      <c r="I5" s="159">
        <v>39</v>
      </c>
      <c r="J5" s="159">
        <v>33</v>
      </c>
      <c r="K5" s="159">
        <v>20</v>
      </c>
      <c r="L5" s="159">
        <v>28</v>
      </c>
      <c r="M5" s="159">
        <v>13</v>
      </c>
      <c r="N5" s="159">
        <v>17</v>
      </c>
      <c r="O5" s="159">
        <v>7</v>
      </c>
      <c r="P5" s="159">
        <v>37</v>
      </c>
      <c r="Q5" s="159">
        <v>37</v>
      </c>
      <c r="R5" s="159">
        <v>50</v>
      </c>
      <c r="S5" s="159">
        <v>20</v>
      </c>
      <c r="T5" s="159">
        <v>35</v>
      </c>
      <c r="U5" s="160">
        <f>SUM(C5:T5)</f>
        <v>510</v>
      </c>
      <c r="V5" s="159"/>
      <c r="W5" s="161">
        <f>SUM(U5:V5)</f>
        <v>510</v>
      </c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69" t="s">
        <v>656</v>
      </c>
      <c r="B6" s="2" t="s">
        <v>627</v>
      </c>
      <c r="C6" s="159">
        <v>28</v>
      </c>
      <c r="D6" s="159">
        <v>23</v>
      </c>
      <c r="E6" s="159">
        <v>25</v>
      </c>
      <c r="F6" s="159">
        <v>9</v>
      </c>
      <c r="G6" s="159">
        <v>37</v>
      </c>
      <c r="H6" s="159">
        <v>15</v>
      </c>
      <c r="I6" s="159">
        <v>29</v>
      </c>
      <c r="J6" s="159">
        <v>16</v>
      </c>
      <c r="K6" s="159">
        <v>10</v>
      </c>
      <c r="L6" s="159">
        <v>10</v>
      </c>
      <c r="M6" s="159">
        <v>1</v>
      </c>
      <c r="N6" s="159">
        <v>8</v>
      </c>
      <c r="O6" s="159">
        <v>12</v>
      </c>
      <c r="P6" s="159">
        <v>13</v>
      </c>
      <c r="Q6" s="159">
        <v>20</v>
      </c>
      <c r="R6" s="159">
        <v>21</v>
      </c>
      <c r="S6" s="159">
        <v>11</v>
      </c>
      <c r="T6" s="159">
        <v>19</v>
      </c>
      <c r="U6" s="160">
        <f>SUM(C6:T6)</f>
        <v>307</v>
      </c>
      <c r="V6" s="159"/>
      <c r="W6" s="161">
        <f>SUM(U6:V6)</f>
        <v>307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3:78" ht="12.75"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60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3:78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60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3:78" ht="12.75"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60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3:78" ht="12.75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60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="2" customFormat="1" ht="12.75">
      <c r="U11" s="13"/>
    </row>
    <row r="12" s="2" customFormat="1" ht="12.75">
      <c r="U12" s="13"/>
    </row>
    <row r="13" s="2" customFormat="1" ht="12.75">
      <c r="U13" s="13"/>
    </row>
    <row r="14" s="2" customFormat="1" ht="12.75">
      <c r="U14" s="13"/>
    </row>
    <row r="15" s="2" customFormat="1" ht="12.75">
      <c r="U15" s="13"/>
    </row>
    <row r="16" s="2" customFormat="1" ht="12.75">
      <c r="U16" s="13"/>
    </row>
    <row r="17" s="2" customFormat="1" ht="12.75">
      <c r="U17" s="13"/>
    </row>
    <row r="18" s="2" customFormat="1" ht="12.75">
      <c r="U18" s="13"/>
    </row>
    <row r="19" s="2" customFormat="1" ht="12.75">
      <c r="U19" s="13"/>
    </row>
    <row r="20" s="2" customFormat="1" ht="12.75">
      <c r="U20" s="13"/>
    </row>
    <row r="21" s="2" customFormat="1" ht="12.75">
      <c r="U21" s="13"/>
    </row>
    <row r="22" s="2" customFormat="1" ht="12.75">
      <c r="U22" s="13"/>
    </row>
    <row r="23" s="2" customFormat="1" ht="12.75">
      <c r="U23" s="13"/>
    </row>
    <row r="24" s="2" customFormat="1" ht="12.75">
      <c r="U24" s="13"/>
    </row>
    <row r="25" s="2" customFormat="1" ht="12.75">
      <c r="U25" s="13"/>
    </row>
    <row r="26" s="2" customFormat="1" ht="12.75">
      <c r="U26" s="13"/>
    </row>
    <row r="27" s="2" customFormat="1" ht="12.75">
      <c r="U27" s="13"/>
    </row>
    <row r="28" s="2" customFormat="1" ht="12.75">
      <c r="U28" s="13"/>
    </row>
    <row r="29" s="2" customFormat="1" ht="12.75">
      <c r="U29" s="13"/>
    </row>
    <row r="30" s="2" customFormat="1" ht="12.75">
      <c r="U30" s="13"/>
    </row>
    <row r="31" s="2" customFormat="1" ht="12.75">
      <c r="U31" s="13"/>
    </row>
    <row r="32" s="2" customFormat="1" ht="12.75">
      <c r="U32" s="13"/>
    </row>
    <row r="33" s="2" customFormat="1" ht="12.75">
      <c r="U33" s="13"/>
    </row>
    <row r="34" s="2" customFormat="1" ht="12.75">
      <c r="U34" s="13"/>
    </row>
    <row r="35" s="2" customFormat="1" ht="12.75">
      <c r="U35" s="13"/>
    </row>
    <row r="36" s="2" customFormat="1" ht="12.75">
      <c r="U36" s="13"/>
    </row>
    <row r="37" s="2" customFormat="1" ht="12.75">
      <c r="U37" s="13"/>
    </row>
    <row r="38" s="2" customFormat="1" ht="12.75">
      <c r="U38" s="13"/>
    </row>
    <row r="39" s="2" customFormat="1" ht="12.75">
      <c r="U39" s="13"/>
    </row>
    <row r="40" s="2" customFormat="1" ht="12.75">
      <c r="U40" s="13"/>
    </row>
    <row r="41" s="2" customFormat="1" ht="12.75">
      <c r="U41" s="13"/>
    </row>
    <row r="42" s="2" customFormat="1" ht="12.75">
      <c r="U42" s="13"/>
    </row>
    <row r="43" s="2" customFormat="1" ht="12.75">
      <c r="U43" s="13"/>
    </row>
    <row r="44" s="2" customFormat="1" ht="12.75">
      <c r="U44" s="13"/>
    </row>
    <row r="45" s="2" customFormat="1" ht="12.75">
      <c r="U45" s="13"/>
    </row>
    <row r="46" s="2" customFormat="1" ht="12.75">
      <c r="U46" s="13"/>
    </row>
    <row r="47" s="2" customFormat="1" ht="12.75">
      <c r="U47" s="13"/>
    </row>
    <row r="48" s="2" customFormat="1" ht="12.75">
      <c r="U48" s="13"/>
    </row>
    <row r="49" s="2" customFormat="1" ht="12.75">
      <c r="U49" s="13"/>
    </row>
    <row r="50" s="2" customFormat="1" ht="12.75">
      <c r="U50" s="13"/>
    </row>
    <row r="51" s="2" customFormat="1" ht="12.75">
      <c r="U51" s="13"/>
    </row>
    <row r="52" s="2" customFormat="1" ht="12.75">
      <c r="U52" s="13"/>
    </row>
    <row r="53" s="2" customFormat="1" ht="12.75">
      <c r="U53" s="13"/>
    </row>
    <row r="54" s="2" customFormat="1" ht="12.75">
      <c r="U54" s="13"/>
    </row>
    <row r="55" s="2" customFormat="1" ht="12.75">
      <c r="U55" s="13"/>
    </row>
    <row r="56" s="2" customFormat="1" ht="12.75">
      <c r="U56" s="13"/>
    </row>
    <row r="57" s="2" customFormat="1" ht="12.75">
      <c r="U57" s="13"/>
    </row>
    <row r="58" s="2" customFormat="1" ht="12.75">
      <c r="U58" s="13"/>
    </row>
    <row r="59" s="2" customFormat="1" ht="12.75">
      <c r="U59" s="13"/>
    </row>
    <row r="60" s="2" customFormat="1" ht="12.75">
      <c r="U60" s="13"/>
    </row>
    <row r="61" s="2" customFormat="1" ht="12.75">
      <c r="U61" s="13"/>
    </row>
    <row r="62" s="2" customFormat="1" ht="12.75">
      <c r="U62" s="13"/>
    </row>
    <row r="63" s="2" customFormat="1" ht="12.75">
      <c r="U63" s="13"/>
    </row>
    <row r="64" s="2" customFormat="1" ht="12.75">
      <c r="U64" s="13"/>
    </row>
    <row r="65" s="2" customFormat="1" ht="12.75">
      <c r="U65" s="13"/>
    </row>
    <row r="66" s="2" customFormat="1" ht="12.75">
      <c r="U66" s="13"/>
    </row>
    <row r="67" s="2" customFormat="1" ht="12.75">
      <c r="U67" s="13"/>
    </row>
    <row r="68" s="2" customFormat="1" ht="12.75">
      <c r="U68" s="13"/>
    </row>
    <row r="69" s="2" customFormat="1" ht="12.75">
      <c r="U69" s="13"/>
    </row>
    <row r="70" s="2" customFormat="1" ht="12.75">
      <c r="U70" s="13"/>
    </row>
    <row r="71" s="2" customFormat="1" ht="12.75">
      <c r="U71" s="13"/>
    </row>
    <row r="72" s="2" customFormat="1" ht="12.75">
      <c r="U72" s="13"/>
    </row>
    <row r="73" s="2" customFormat="1" ht="12.75">
      <c r="U73" s="13"/>
    </row>
    <row r="74" s="2" customFormat="1" ht="12.75">
      <c r="U74" s="13"/>
    </row>
    <row r="75" s="2" customFormat="1" ht="12.75">
      <c r="U75" s="13"/>
    </row>
    <row r="76" s="2" customFormat="1" ht="12.75">
      <c r="U76" s="13"/>
    </row>
    <row r="77" s="2" customFormat="1" ht="12.75">
      <c r="U77" s="13"/>
    </row>
    <row r="78" s="2" customFormat="1" ht="12.75">
      <c r="U78" s="13"/>
    </row>
    <row r="79" s="2" customFormat="1" ht="12.75">
      <c r="U79" s="13"/>
    </row>
    <row r="80" s="2" customFormat="1" ht="12.75">
      <c r="U80" s="13"/>
    </row>
    <row r="81" s="2" customFormat="1" ht="12.75">
      <c r="U81" s="13"/>
    </row>
    <row r="82" s="2" customFormat="1" ht="12.75">
      <c r="U82" s="13"/>
    </row>
    <row r="83" s="2" customFormat="1" ht="12.75">
      <c r="U83" s="13"/>
    </row>
    <row r="84" s="2" customFormat="1" ht="12.75">
      <c r="U84" s="13"/>
    </row>
    <row r="85" s="2" customFormat="1" ht="12.75">
      <c r="U85" s="13"/>
    </row>
    <row r="86" s="2" customFormat="1" ht="12.75">
      <c r="U86" s="13"/>
    </row>
    <row r="87" s="2" customFormat="1" ht="12.75">
      <c r="U87" s="13"/>
    </row>
    <row r="88" s="2" customFormat="1" ht="12.75">
      <c r="U88" s="13"/>
    </row>
    <row r="89" s="2" customFormat="1" ht="12.75">
      <c r="U89" s="13"/>
    </row>
    <row r="90" s="2" customFormat="1" ht="12.75">
      <c r="U90" s="13"/>
    </row>
    <row r="91" s="2" customFormat="1" ht="12.75">
      <c r="U91" s="13"/>
    </row>
    <row r="92" s="2" customFormat="1" ht="12.75">
      <c r="U92" s="13"/>
    </row>
    <row r="93" s="2" customFormat="1" ht="12.75">
      <c r="U93" s="13"/>
    </row>
    <row r="94" s="2" customFormat="1" ht="12.75">
      <c r="U94" s="13"/>
    </row>
    <row r="95" s="2" customFormat="1" ht="12.75">
      <c r="U95" s="13"/>
    </row>
    <row r="96" s="2" customFormat="1" ht="12.75">
      <c r="U96" s="13"/>
    </row>
    <row r="97" s="2" customFormat="1" ht="12.75">
      <c r="U97" s="13"/>
    </row>
    <row r="98" s="2" customFormat="1" ht="12.75">
      <c r="U98" s="13"/>
    </row>
    <row r="99" s="2" customFormat="1" ht="12.75">
      <c r="U99" s="13"/>
    </row>
    <row r="100" s="2" customFormat="1" ht="12.75">
      <c r="U100" s="13"/>
    </row>
    <row r="101" s="2" customFormat="1" ht="12.75">
      <c r="U101" s="13"/>
    </row>
    <row r="102" s="2" customFormat="1" ht="12.75">
      <c r="U102" s="13"/>
    </row>
    <row r="103" s="2" customFormat="1" ht="12.75">
      <c r="U103" s="13"/>
    </row>
    <row r="104" s="2" customFormat="1" ht="12.75">
      <c r="U104" s="13"/>
    </row>
    <row r="105" s="2" customFormat="1" ht="12.75">
      <c r="U105" s="13"/>
    </row>
    <row r="106" s="2" customFormat="1" ht="12.75">
      <c r="U106" s="13"/>
    </row>
    <row r="107" s="2" customFormat="1" ht="12.75">
      <c r="U107" s="13"/>
    </row>
    <row r="108" s="2" customFormat="1" ht="12.75">
      <c r="U108" s="13"/>
    </row>
    <row r="109" s="2" customFormat="1" ht="12.75">
      <c r="U109" s="13"/>
    </row>
    <row r="110" s="2" customFormat="1" ht="12.75">
      <c r="U110" s="13"/>
    </row>
    <row r="111" s="2" customFormat="1" ht="12.75">
      <c r="U111" s="13"/>
    </row>
    <row r="112" s="2" customFormat="1" ht="12.75">
      <c r="U112" s="13"/>
    </row>
    <row r="113" s="2" customFormat="1" ht="12.75">
      <c r="U113" s="13"/>
    </row>
    <row r="114" s="2" customFormat="1" ht="12.75">
      <c r="U114" s="13"/>
    </row>
    <row r="115" s="2" customFormat="1" ht="12.75">
      <c r="U115" s="13"/>
    </row>
    <row r="116" s="2" customFormat="1" ht="12.75">
      <c r="U116" s="13"/>
    </row>
    <row r="117" s="2" customFormat="1" ht="12.75">
      <c r="U117" s="13"/>
    </row>
    <row r="118" s="2" customFormat="1" ht="12.75">
      <c r="U118" s="13"/>
    </row>
    <row r="119" s="2" customFormat="1" ht="12.75">
      <c r="U119" s="13"/>
    </row>
    <row r="120" s="2" customFormat="1" ht="12.75">
      <c r="U120" s="13"/>
    </row>
    <row r="121" s="2" customFormat="1" ht="12.75">
      <c r="U121" s="13"/>
    </row>
    <row r="122" s="2" customFormat="1" ht="12.75">
      <c r="U122" s="13"/>
    </row>
    <row r="123" s="2" customFormat="1" ht="12.75">
      <c r="U123" s="13"/>
    </row>
    <row r="124" s="2" customFormat="1" ht="12.75">
      <c r="U124" s="13"/>
    </row>
    <row r="125" s="2" customFormat="1" ht="12.75">
      <c r="U125" s="13"/>
    </row>
    <row r="126" s="2" customFormat="1" ht="12.75">
      <c r="U126" s="13"/>
    </row>
    <row r="127" s="2" customFormat="1" ht="12.75">
      <c r="U127" s="13"/>
    </row>
    <row r="128" s="2" customFormat="1" ht="12.75">
      <c r="U128" s="13"/>
    </row>
    <row r="129" s="2" customFormat="1" ht="12.75">
      <c r="U129" s="13"/>
    </row>
    <row r="130" s="2" customFormat="1" ht="12.75">
      <c r="U130" s="13"/>
    </row>
    <row r="131" s="2" customFormat="1" ht="12.75">
      <c r="U131" s="13"/>
    </row>
    <row r="132" s="2" customFormat="1" ht="12.75">
      <c r="U132" s="13"/>
    </row>
    <row r="133" s="2" customFormat="1" ht="12.75">
      <c r="U133" s="13"/>
    </row>
    <row r="134" s="2" customFormat="1" ht="12.75">
      <c r="U134" s="13"/>
    </row>
    <row r="135" s="2" customFormat="1" ht="12.75">
      <c r="U135" s="13"/>
    </row>
    <row r="136" s="2" customFormat="1" ht="12.75">
      <c r="U136" s="13"/>
    </row>
    <row r="137" s="2" customFormat="1" ht="12.75">
      <c r="U137" s="13"/>
    </row>
    <row r="138" s="2" customFormat="1" ht="12.75">
      <c r="U138" s="13"/>
    </row>
    <row r="139" s="2" customFormat="1" ht="12.75">
      <c r="U139" s="13"/>
    </row>
    <row r="140" s="2" customFormat="1" ht="12.75">
      <c r="U140" s="13"/>
    </row>
    <row r="141" s="2" customFormat="1" ht="12.75">
      <c r="U141" s="13"/>
    </row>
    <row r="142" s="2" customFormat="1" ht="12.75">
      <c r="U142" s="13"/>
    </row>
    <row r="143" s="2" customFormat="1" ht="12.75">
      <c r="U143" s="13"/>
    </row>
    <row r="144" s="2" customFormat="1" ht="12.75">
      <c r="U144" s="13"/>
    </row>
    <row r="145" s="2" customFormat="1" ht="12.75">
      <c r="U145" s="13"/>
    </row>
    <row r="146" s="2" customFormat="1" ht="12.75">
      <c r="U146" s="13"/>
    </row>
    <row r="147" s="2" customFormat="1" ht="12.75">
      <c r="U147" s="13"/>
    </row>
    <row r="148" s="2" customFormat="1" ht="12.75">
      <c r="U148" s="13"/>
    </row>
    <row r="149" s="2" customFormat="1" ht="12.75">
      <c r="U149" s="13"/>
    </row>
    <row r="150" s="2" customFormat="1" ht="12.75">
      <c r="U150" s="13"/>
    </row>
    <row r="151" s="2" customFormat="1" ht="12.75">
      <c r="U151" s="13"/>
    </row>
    <row r="152" s="2" customFormat="1" ht="12.75">
      <c r="U152" s="13"/>
    </row>
    <row r="153" s="2" customFormat="1" ht="12.75">
      <c r="U153" s="13"/>
    </row>
    <row r="154" s="2" customFormat="1" ht="12.75">
      <c r="U154" s="13"/>
    </row>
    <row r="155" s="2" customFormat="1" ht="12.75">
      <c r="U155" s="13"/>
    </row>
    <row r="156" s="2" customFormat="1" ht="12.75">
      <c r="U156" s="13"/>
    </row>
    <row r="157" s="2" customFormat="1" ht="12.75">
      <c r="U157" s="13"/>
    </row>
    <row r="158" s="2" customFormat="1" ht="12.75">
      <c r="U158" s="13"/>
    </row>
    <row r="159" s="2" customFormat="1" ht="12.75">
      <c r="U159" s="13"/>
    </row>
    <row r="160" s="2" customFormat="1" ht="12.75">
      <c r="U160" s="13"/>
    </row>
    <row r="161" s="2" customFormat="1" ht="12.75">
      <c r="U161" s="13"/>
    </row>
    <row r="162" s="2" customFormat="1" ht="12.75">
      <c r="U162" s="13"/>
    </row>
    <row r="163" s="2" customFormat="1" ht="12.75">
      <c r="U163" s="13"/>
    </row>
    <row r="164" s="2" customFormat="1" ht="12.75">
      <c r="U164" s="13"/>
    </row>
    <row r="165" s="2" customFormat="1" ht="12.75">
      <c r="U165" s="13"/>
    </row>
    <row r="166" s="2" customFormat="1" ht="12.75">
      <c r="U166" s="13"/>
    </row>
    <row r="167" s="2" customFormat="1" ht="12.75">
      <c r="U167" s="13"/>
    </row>
    <row r="168" s="2" customFormat="1" ht="12.75">
      <c r="U168" s="13"/>
    </row>
    <row r="169" s="2" customFormat="1" ht="12.75">
      <c r="U169" s="13"/>
    </row>
    <row r="170" s="2" customFormat="1" ht="12.75">
      <c r="U170" s="13"/>
    </row>
    <row r="171" s="2" customFormat="1" ht="12.75">
      <c r="U171" s="13"/>
    </row>
    <row r="172" s="2" customFormat="1" ht="12.75">
      <c r="U172" s="13"/>
    </row>
    <row r="173" s="2" customFormat="1" ht="12.75">
      <c r="U173" s="13"/>
    </row>
    <row r="174" s="2" customFormat="1" ht="12.75">
      <c r="U174" s="13"/>
    </row>
    <row r="175" s="2" customFormat="1" ht="12.75">
      <c r="U175" s="13"/>
    </row>
    <row r="176" s="2" customFormat="1" ht="12.75">
      <c r="U176" s="13"/>
    </row>
    <row r="177" s="2" customFormat="1" ht="12.75">
      <c r="U177" s="13"/>
    </row>
    <row r="178" s="2" customFormat="1" ht="12.75">
      <c r="U178" s="13"/>
    </row>
    <row r="179" s="2" customFormat="1" ht="12.75">
      <c r="U179" s="13"/>
    </row>
    <row r="180" s="2" customFormat="1" ht="12.75">
      <c r="U180" s="13"/>
    </row>
    <row r="181" s="2" customFormat="1" ht="12.75">
      <c r="U181" s="13"/>
    </row>
    <row r="182" s="2" customFormat="1" ht="12.75">
      <c r="U182" s="13"/>
    </row>
    <row r="183" s="2" customFormat="1" ht="12.75">
      <c r="U183" s="13"/>
    </row>
    <row r="184" s="2" customFormat="1" ht="12.75">
      <c r="U184" s="13"/>
    </row>
    <row r="185" s="2" customFormat="1" ht="12.75">
      <c r="U185" s="13"/>
    </row>
    <row r="186" s="2" customFormat="1" ht="12.75">
      <c r="U186" s="13"/>
    </row>
    <row r="187" s="2" customFormat="1" ht="12.75">
      <c r="U187" s="13"/>
    </row>
    <row r="188" s="2" customFormat="1" ht="12.75">
      <c r="U188" s="13"/>
    </row>
    <row r="189" s="2" customFormat="1" ht="12.75">
      <c r="U189" s="13"/>
    </row>
    <row r="190" s="2" customFormat="1" ht="12.75">
      <c r="U190" s="13"/>
    </row>
    <row r="191" s="2" customFormat="1" ht="12.75">
      <c r="U191" s="13"/>
    </row>
    <row r="192" s="2" customFormat="1" ht="12.75">
      <c r="U192" s="13"/>
    </row>
    <row r="193" s="2" customFormat="1" ht="12.75">
      <c r="U193" s="13"/>
    </row>
    <row r="194" s="2" customFormat="1" ht="12.75">
      <c r="U194" s="13"/>
    </row>
    <row r="195" s="2" customFormat="1" ht="12.75">
      <c r="U195" s="13"/>
    </row>
    <row r="196" s="2" customFormat="1" ht="12.75">
      <c r="U196" s="13"/>
    </row>
    <row r="197" s="2" customFormat="1" ht="12.75">
      <c r="U197" s="13"/>
    </row>
    <row r="198" s="2" customFormat="1" ht="12.75">
      <c r="U198" s="13"/>
    </row>
    <row r="199" s="2" customFormat="1" ht="12.75">
      <c r="U199" s="13"/>
    </row>
    <row r="200" s="2" customFormat="1" ht="12.75">
      <c r="U200" s="13"/>
    </row>
    <row r="201" s="2" customFormat="1" ht="12.75">
      <c r="U201" s="13"/>
    </row>
    <row r="202" s="2" customFormat="1" ht="12.75">
      <c r="U202" s="13"/>
    </row>
    <row r="203" s="2" customFormat="1" ht="12.75">
      <c r="U203" s="13"/>
    </row>
    <row r="204" s="2" customFormat="1" ht="12.75">
      <c r="U204" s="13"/>
    </row>
    <row r="205" s="2" customFormat="1" ht="12.75">
      <c r="U205" s="13"/>
    </row>
    <row r="206" s="2" customFormat="1" ht="12.75">
      <c r="U206" s="13"/>
    </row>
    <row r="207" s="2" customFormat="1" ht="12.75">
      <c r="U207" s="13"/>
    </row>
    <row r="208" s="2" customFormat="1" ht="12.75">
      <c r="U208" s="13"/>
    </row>
    <row r="209" s="2" customFormat="1" ht="12.75">
      <c r="U209" s="13"/>
    </row>
    <row r="210" s="2" customFormat="1" ht="12.75">
      <c r="U210" s="13"/>
    </row>
    <row r="211" s="2" customFormat="1" ht="12.75">
      <c r="U211" s="13"/>
    </row>
    <row r="212" s="2" customFormat="1" ht="12.75">
      <c r="U212" s="13"/>
    </row>
    <row r="213" s="2" customFormat="1" ht="12.75">
      <c r="U213" s="13"/>
    </row>
    <row r="214" s="2" customFormat="1" ht="12.75">
      <c r="U214" s="13"/>
    </row>
    <row r="215" s="2" customFormat="1" ht="12.75">
      <c r="U215" s="13"/>
    </row>
    <row r="216" s="2" customFormat="1" ht="12.75">
      <c r="U216" s="13"/>
    </row>
    <row r="217" s="2" customFormat="1" ht="12.75">
      <c r="U217" s="13"/>
    </row>
    <row r="218" s="2" customFormat="1" ht="12.75">
      <c r="U218" s="13"/>
    </row>
    <row r="219" s="2" customFormat="1" ht="12.75">
      <c r="U219" s="13"/>
    </row>
    <row r="220" s="2" customFormat="1" ht="12.75">
      <c r="U220" s="13"/>
    </row>
    <row r="221" s="2" customFormat="1" ht="12.75">
      <c r="U221" s="13"/>
    </row>
    <row r="222" s="2" customFormat="1" ht="12.75">
      <c r="U222" s="13"/>
    </row>
    <row r="223" s="2" customFormat="1" ht="12.75">
      <c r="U223" s="13"/>
    </row>
    <row r="224" s="2" customFormat="1" ht="12.75">
      <c r="U224" s="13"/>
    </row>
    <row r="225" s="2" customFormat="1" ht="12.75">
      <c r="U225" s="13"/>
    </row>
    <row r="226" s="2" customFormat="1" ht="12.75">
      <c r="U226" s="13"/>
    </row>
    <row r="227" s="2" customFormat="1" ht="12.75">
      <c r="U227" s="13"/>
    </row>
    <row r="228" s="2" customFormat="1" ht="12.75">
      <c r="U228" s="13"/>
    </row>
    <row r="229" s="2" customFormat="1" ht="12.75">
      <c r="U229" s="13"/>
    </row>
    <row r="230" s="2" customFormat="1" ht="12.75">
      <c r="U230" s="13"/>
    </row>
    <row r="231" s="2" customFormat="1" ht="12.75">
      <c r="U231" s="13"/>
    </row>
    <row r="232" s="2" customFormat="1" ht="12.75">
      <c r="U232" s="13"/>
    </row>
    <row r="233" s="2" customFormat="1" ht="12.75">
      <c r="U233" s="13"/>
    </row>
    <row r="234" s="2" customFormat="1" ht="12.75">
      <c r="U234" s="13"/>
    </row>
    <row r="235" s="2" customFormat="1" ht="12.75">
      <c r="U235" s="13"/>
    </row>
    <row r="236" s="2" customFormat="1" ht="12.75">
      <c r="U236" s="13"/>
    </row>
    <row r="237" s="2" customFormat="1" ht="12.75">
      <c r="U237" s="13"/>
    </row>
    <row r="238" s="2" customFormat="1" ht="12.75">
      <c r="U238" s="13"/>
    </row>
    <row r="239" s="2" customFormat="1" ht="12.75">
      <c r="U239" s="13"/>
    </row>
    <row r="240" s="2" customFormat="1" ht="12.75">
      <c r="U240" s="13"/>
    </row>
    <row r="241" s="2" customFormat="1" ht="12.75">
      <c r="U241" s="13"/>
    </row>
    <row r="242" s="2" customFormat="1" ht="12.75">
      <c r="U242" s="13"/>
    </row>
    <row r="243" s="2" customFormat="1" ht="12.75">
      <c r="U243" s="13"/>
    </row>
    <row r="244" s="2" customFormat="1" ht="12.75">
      <c r="U244" s="13"/>
    </row>
    <row r="245" s="2" customFormat="1" ht="12.75">
      <c r="U245" s="13"/>
    </row>
    <row r="246" s="2" customFormat="1" ht="12.75">
      <c r="U246" s="13"/>
    </row>
    <row r="247" s="2" customFormat="1" ht="12.75">
      <c r="U247" s="13"/>
    </row>
    <row r="248" s="2" customFormat="1" ht="12.75">
      <c r="U248" s="13"/>
    </row>
    <row r="249" s="2" customFormat="1" ht="12.75">
      <c r="U249" s="13"/>
    </row>
    <row r="250" s="2" customFormat="1" ht="12.75">
      <c r="U250" s="13"/>
    </row>
    <row r="251" s="2" customFormat="1" ht="12.75">
      <c r="U251" s="13"/>
    </row>
    <row r="252" s="2" customFormat="1" ht="12.75">
      <c r="U252" s="13"/>
    </row>
    <row r="253" s="2" customFormat="1" ht="12.75">
      <c r="U253" s="13"/>
    </row>
    <row r="254" s="2" customFormat="1" ht="12.75">
      <c r="U254" s="13"/>
    </row>
    <row r="255" s="2" customFormat="1" ht="12.75">
      <c r="U255" s="13"/>
    </row>
    <row r="256" s="2" customFormat="1" ht="12.75">
      <c r="U256" s="13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rowBreaks count="1" manualBreakCount="1">
    <brk id="68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2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55.7109375" style="2" customWidth="1"/>
    <col min="2" max="2" width="20.7109375" style="0" customWidth="1"/>
    <col min="25" max="25" width="9.00390625" style="12" customWidth="1"/>
  </cols>
  <sheetData>
    <row r="1" spans="1:77" ht="90" customHeight="1">
      <c r="A1" s="5" t="s">
        <v>894</v>
      </c>
      <c r="B1" s="6" t="s">
        <v>622</v>
      </c>
      <c r="C1" s="7" t="s">
        <v>630</v>
      </c>
      <c r="D1" s="7" t="s">
        <v>895</v>
      </c>
      <c r="E1" s="7" t="s">
        <v>896</v>
      </c>
      <c r="F1" s="7" t="s">
        <v>897</v>
      </c>
      <c r="G1" s="7" t="s">
        <v>898</v>
      </c>
      <c r="H1" s="7" t="s">
        <v>899</v>
      </c>
      <c r="I1" s="7" t="s">
        <v>2</v>
      </c>
      <c r="J1" s="7" t="s">
        <v>900</v>
      </c>
      <c r="K1" s="7" t="s">
        <v>901</v>
      </c>
      <c r="L1" s="7" t="s">
        <v>902</v>
      </c>
      <c r="M1" s="7" t="s">
        <v>903</v>
      </c>
      <c r="N1" s="7" t="s">
        <v>904</v>
      </c>
      <c r="O1" s="7" t="s">
        <v>905</v>
      </c>
      <c r="P1" s="7" t="s">
        <v>906</v>
      </c>
      <c r="Q1" s="7" t="s">
        <v>907</v>
      </c>
      <c r="R1" s="7" t="s">
        <v>908</v>
      </c>
      <c r="S1" s="7" t="s">
        <v>909</v>
      </c>
      <c r="T1" s="7" t="s">
        <v>910</v>
      </c>
      <c r="U1" s="7" t="s">
        <v>911</v>
      </c>
      <c r="V1" s="7" t="s">
        <v>912</v>
      </c>
      <c r="W1" s="7" t="s">
        <v>913</v>
      </c>
      <c r="X1" s="82" t="s">
        <v>623</v>
      </c>
      <c r="Y1" s="8" t="s">
        <v>624</v>
      </c>
      <c r="Z1" s="8" t="s">
        <v>625</v>
      </c>
      <c r="AA1" s="178"/>
      <c r="AB1" s="178"/>
      <c r="AC1" s="25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</row>
    <row r="2" spans="1:77" ht="18">
      <c r="A2" s="10" t="s">
        <v>626</v>
      </c>
      <c r="B2" s="2"/>
      <c r="C2" s="178"/>
      <c r="D2" s="178"/>
      <c r="E2" s="178"/>
      <c r="F2" s="178"/>
      <c r="G2" s="179"/>
      <c r="H2" s="179"/>
      <c r="I2" s="179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80"/>
      <c r="Y2" s="178"/>
      <c r="Z2" s="178"/>
      <c r="AA2" s="178"/>
      <c r="AB2" s="178"/>
      <c r="AC2" s="25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</row>
    <row r="3" spans="2:77" ht="12.75">
      <c r="B3" s="2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80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</row>
    <row r="4" spans="1:78" ht="12.75">
      <c r="A4" s="1" t="s">
        <v>654</v>
      </c>
      <c r="B4" s="2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1"/>
      <c r="Z4" s="183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59"/>
    </row>
    <row r="5" spans="1:78" ht="12.75">
      <c r="A5" s="2" t="s">
        <v>655</v>
      </c>
      <c r="B5" s="2" t="s">
        <v>627</v>
      </c>
      <c r="C5" s="159">
        <v>11</v>
      </c>
      <c r="D5" s="159">
        <v>41</v>
      </c>
      <c r="E5" s="159">
        <v>33</v>
      </c>
      <c r="F5" s="159">
        <v>29</v>
      </c>
      <c r="G5" s="159">
        <v>2</v>
      </c>
      <c r="H5" s="159">
        <v>8</v>
      </c>
      <c r="I5" s="159">
        <v>24</v>
      </c>
      <c r="J5" s="159">
        <v>33</v>
      </c>
      <c r="K5" s="159">
        <v>10</v>
      </c>
      <c r="L5" s="159">
        <v>11</v>
      </c>
      <c r="M5" s="159">
        <v>15</v>
      </c>
      <c r="N5" s="159">
        <v>20</v>
      </c>
      <c r="O5" s="159">
        <v>19</v>
      </c>
      <c r="P5" s="159">
        <v>12</v>
      </c>
      <c r="Q5" s="159">
        <v>40</v>
      </c>
      <c r="R5" s="159">
        <v>19</v>
      </c>
      <c r="S5" s="159">
        <v>7</v>
      </c>
      <c r="T5" s="159">
        <v>12</v>
      </c>
      <c r="U5" s="159">
        <v>12</v>
      </c>
      <c r="V5" s="159">
        <v>5</v>
      </c>
      <c r="W5" s="159">
        <v>12</v>
      </c>
      <c r="X5" s="160">
        <f>SUM(C5:W5)</f>
        <v>375</v>
      </c>
      <c r="Y5" s="159"/>
      <c r="Z5" s="161">
        <f>SUM(C5:W5)</f>
        <v>375</v>
      </c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59"/>
    </row>
    <row r="6" spans="1:78" ht="12.75">
      <c r="A6" s="69" t="s">
        <v>656</v>
      </c>
      <c r="B6" s="2" t="s">
        <v>627</v>
      </c>
      <c r="C6" s="159">
        <v>8</v>
      </c>
      <c r="D6" s="159">
        <v>55</v>
      </c>
      <c r="E6" s="159">
        <v>18</v>
      </c>
      <c r="F6" s="159">
        <v>14</v>
      </c>
      <c r="G6" s="159">
        <v>1</v>
      </c>
      <c r="H6" s="159">
        <v>10</v>
      </c>
      <c r="I6" s="159">
        <v>1</v>
      </c>
      <c r="J6" s="159">
        <v>17</v>
      </c>
      <c r="K6" s="159">
        <v>7</v>
      </c>
      <c r="L6" s="159">
        <v>5</v>
      </c>
      <c r="M6" s="159">
        <v>4</v>
      </c>
      <c r="N6" s="159">
        <v>19</v>
      </c>
      <c r="O6" s="159">
        <v>29</v>
      </c>
      <c r="P6" s="159">
        <v>23</v>
      </c>
      <c r="Q6" s="159">
        <v>24</v>
      </c>
      <c r="R6" s="159">
        <v>24</v>
      </c>
      <c r="S6" s="159">
        <v>0</v>
      </c>
      <c r="T6" s="159">
        <v>15</v>
      </c>
      <c r="U6" s="159">
        <v>5</v>
      </c>
      <c r="V6" s="159">
        <v>4</v>
      </c>
      <c r="W6" s="159">
        <v>6</v>
      </c>
      <c r="X6" s="160">
        <f>SUM(C6:W6)</f>
        <v>289</v>
      </c>
      <c r="Y6" s="159"/>
      <c r="Z6" s="161">
        <f>SUM(C6:W6)</f>
        <v>289</v>
      </c>
      <c r="BZ6" s="159"/>
    </row>
    <row r="7" spans="3:78" s="2" customFormat="1" ht="12.75"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60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1:78" ht="12.75">
      <c r="A8" s="1"/>
      <c r="B8" s="2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60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2:78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178"/>
      <c r="BV9" s="178"/>
      <c r="BW9" s="178"/>
      <c r="BX9" s="178"/>
      <c r="BY9" s="178"/>
      <c r="BZ9" s="159"/>
    </row>
    <row r="10" spans="1:78" ht="12.75">
      <c r="A10" s="1"/>
      <c r="B10" s="2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60"/>
      <c r="Y10" s="159"/>
      <c r="Z10" s="161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81"/>
      <c r="BV10" s="181"/>
      <c r="BW10" s="181"/>
      <c r="BX10" s="181"/>
      <c r="BY10" s="181"/>
      <c r="BZ10" s="159"/>
    </row>
    <row r="11" spans="3:78" s="2" customFormat="1" ht="12.75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60"/>
      <c r="Y11" s="159"/>
      <c r="Z11" s="161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81"/>
      <c r="BV11" s="181"/>
      <c r="BW11" s="181"/>
      <c r="BX11" s="181"/>
      <c r="BY11" s="181"/>
      <c r="BZ11" s="159"/>
    </row>
    <row r="12" spans="1:78" s="2" customFormat="1" ht="12.75">
      <c r="A12" s="6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60"/>
      <c r="Y12" s="159"/>
      <c r="Z12" s="161"/>
      <c r="BU12"/>
      <c r="BV12"/>
      <c r="BW12"/>
      <c r="BX12"/>
      <c r="BY12"/>
      <c r="BZ12" s="159"/>
    </row>
    <row r="13" spans="2:78" ht="12.75">
      <c r="B13" s="2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60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3:78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60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3:78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60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3:78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0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3:78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60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3:78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60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3:78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60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ht="12.75">
      <c r="Y20" s="13"/>
    </row>
    <row r="21" ht="12.75">
      <c r="Y21" s="13"/>
    </row>
    <row r="22" ht="12.75">
      <c r="Y22" s="13"/>
    </row>
  </sheetData>
  <printOptions gridLines="1" horizontalCentered="1"/>
  <pageMargins left="0.44" right="0.4" top="2.41" bottom="0" header="1.25" footer="0"/>
  <pageSetup fitToHeight="0"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rowBreaks count="1" manualBreakCount="1">
    <brk id="68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Z49"/>
  <sheetViews>
    <sheetView workbookViewId="0" topLeftCell="A1">
      <pane xSplit="2" ySplit="2" topLeftCell="U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X5" sqref="X5"/>
    </sheetView>
  </sheetViews>
  <sheetFormatPr defaultColWidth="9.140625" defaultRowHeight="12.75"/>
  <cols>
    <col min="1" max="1" width="45.8515625" style="2" customWidth="1"/>
    <col min="2" max="2" width="22.7109375" style="0" customWidth="1"/>
    <col min="22" max="22" width="10.7109375" style="12" customWidth="1"/>
  </cols>
  <sheetData>
    <row r="1" spans="1:27" ht="94.5" customHeight="1">
      <c r="A1" s="5" t="s">
        <v>914</v>
      </c>
      <c r="B1" s="6" t="s">
        <v>622</v>
      </c>
      <c r="C1" s="7" t="s">
        <v>749</v>
      </c>
      <c r="D1" s="7" t="s">
        <v>750</v>
      </c>
      <c r="E1" s="7" t="s">
        <v>915</v>
      </c>
      <c r="F1" s="7" t="s">
        <v>916</v>
      </c>
      <c r="G1" s="7" t="s">
        <v>917</v>
      </c>
      <c r="H1" s="7" t="s">
        <v>918</v>
      </c>
      <c r="I1" s="7" t="s">
        <v>919</v>
      </c>
      <c r="J1" s="7" t="s">
        <v>920</v>
      </c>
      <c r="K1" s="7" t="s">
        <v>921</v>
      </c>
      <c r="L1" s="7" t="s">
        <v>922</v>
      </c>
      <c r="M1" s="7" t="s">
        <v>923</v>
      </c>
      <c r="N1" s="7" t="s">
        <v>924</v>
      </c>
      <c r="O1" s="7" t="s">
        <v>925</v>
      </c>
      <c r="P1" s="7" t="s">
        <v>926</v>
      </c>
      <c r="Q1" s="7" t="s">
        <v>927</v>
      </c>
      <c r="R1" s="7" t="s">
        <v>928</v>
      </c>
      <c r="S1" s="7" t="s">
        <v>929</v>
      </c>
      <c r="T1" s="7" t="s">
        <v>930</v>
      </c>
      <c r="U1" s="7" t="s">
        <v>931</v>
      </c>
      <c r="V1" s="25" t="s">
        <v>623</v>
      </c>
      <c r="W1" s="8" t="s">
        <v>624</v>
      </c>
      <c r="X1" s="8" t="s">
        <v>625</v>
      </c>
      <c r="AA1" s="9"/>
    </row>
    <row r="2" spans="1:27" ht="18">
      <c r="A2" s="10" t="s">
        <v>626</v>
      </c>
      <c r="B2" s="2"/>
      <c r="H2" s="11"/>
      <c r="I2" s="11"/>
      <c r="J2" s="11"/>
      <c r="AA2" s="9"/>
    </row>
    <row r="3" spans="2:27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3"/>
      <c r="W3" s="2"/>
      <c r="X3" s="2"/>
      <c r="Y3" s="2"/>
      <c r="Z3" s="2"/>
      <c r="AA3" s="2"/>
    </row>
    <row r="4" spans="1:78" ht="12.75">
      <c r="A4" s="1" t="s">
        <v>654</v>
      </c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60"/>
      <c r="W4" s="159"/>
      <c r="X4" s="161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.75">
      <c r="A5" s="2" t="s">
        <v>655</v>
      </c>
      <c r="B5" s="2" t="s">
        <v>627</v>
      </c>
      <c r="C5" s="159">
        <v>106</v>
      </c>
      <c r="D5" s="159">
        <v>21</v>
      </c>
      <c r="E5" s="159">
        <v>172</v>
      </c>
      <c r="F5" s="159">
        <v>229</v>
      </c>
      <c r="G5" s="159">
        <v>138</v>
      </c>
      <c r="H5" s="159">
        <v>130</v>
      </c>
      <c r="I5" s="159">
        <v>19</v>
      </c>
      <c r="J5" s="159">
        <v>33</v>
      </c>
      <c r="K5" s="159">
        <v>14</v>
      </c>
      <c r="L5" s="159">
        <v>70</v>
      </c>
      <c r="M5" s="159">
        <v>195</v>
      </c>
      <c r="N5" s="159">
        <v>94</v>
      </c>
      <c r="O5" s="159">
        <v>114</v>
      </c>
      <c r="P5" s="159">
        <v>37</v>
      </c>
      <c r="Q5" s="159">
        <v>58</v>
      </c>
      <c r="R5" s="159">
        <v>75</v>
      </c>
      <c r="S5" s="159">
        <v>33</v>
      </c>
      <c r="T5" s="159">
        <v>103</v>
      </c>
      <c r="U5" s="159">
        <v>22</v>
      </c>
      <c r="V5" s="160">
        <f>SUM(C5:U5)</f>
        <v>1663</v>
      </c>
      <c r="W5" s="159"/>
      <c r="X5" s="161">
        <f>SUM(V5:W5)</f>
        <v>1663</v>
      </c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69" t="s">
        <v>656</v>
      </c>
      <c r="B6" s="2" t="s">
        <v>627</v>
      </c>
      <c r="C6" s="159">
        <v>129</v>
      </c>
      <c r="D6" s="159">
        <v>21</v>
      </c>
      <c r="E6" s="159">
        <v>143</v>
      </c>
      <c r="F6" s="159">
        <v>233</v>
      </c>
      <c r="G6" s="159">
        <v>98</v>
      </c>
      <c r="H6" s="159">
        <v>135</v>
      </c>
      <c r="I6" s="159">
        <v>17</v>
      </c>
      <c r="J6" s="159">
        <v>28</v>
      </c>
      <c r="K6" s="159">
        <v>15</v>
      </c>
      <c r="L6" s="159">
        <v>39</v>
      </c>
      <c r="M6" s="159">
        <v>134</v>
      </c>
      <c r="N6" s="159">
        <v>60</v>
      </c>
      <c r="O6" s="159">
        <v>79</v>
      </c>
      <c r="P6" s="159">
        <v>32</v>
      </c>
      <c r="Q6" s="159">
        <v>29</v>
      </c>
      <c r="R6" s="159">
        <v>33</v>
      </c>
      <c r="S6" s="159">
        <v>10</v>
      </c>
      <c r="T6" s="159">
        <v>106</v>
      </c>
      <c r="U6" s="159">
        <v>11</v>
      </c>
      <c r="V6" s="160">
        <f>SUM(C6:U6)</f>
        <v>1352</v>
      </c>
      <c r="W6" s="159"/>
      <c r="X6" s="161">
        <f>SUM(V6:W6)</f>
        <v>1352</v>
      </c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1:78" ht="12.75">
      <c r="A7" s="70"/>
      <c r="B7" s="4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 t="s">
        <v>663</v>
      </c>
      <c r="T7" s="159"/>
      <c r="U7" s="159"/>
      <c r="V7" s="160"/>
      <c r="W7" s="159"/>
      <c r="X7" s="161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1:78" ht="12.75">
      <c r="A8" s="1" t="s">
        <v>657</v>
      </c>
      <c r="B8" s="4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60"/>
      <c r="W8" s="159"/>
      <c r="X8" s="161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1:78" ht="12.75">
      <c r="A9" s="3" t="s">
        <v>658</v>
      </c>
      <c r="B9" s="4" t="s">
        <v>627</v>
      </c>
      <c r="C9" s="159">
        <v>92</v>
      </c>
      <c r="D9" s="159">
        <v>6</v>
      </c>
      <c r="E9" s="159">
        <v>72</v>
      </c>
      <c r="F9" s="159">
        <v>210</v>
      </c>
      <c r="G9" s="159">
        <v>62</v>
      </c>
      <c r="H9" s="159">
        <v>84</v>
      </c>
      <c r="I9" s="159">
        <v>19</v>
      </c>
      <c r="J9" s="159">
        <v>34</v>
      </c>
      <c r="K9" s="159">
        <v>20</v>
      </c>
      <c r="L9" s="159">
        <v>46</v>
      </c>
      <c r="M9" s="159">
        <v>100</v>
      </c>
      <c r="N9" s="159">
        <v>52</v>
      </c>
      <c r="O9" s="159">
        <v>85</v>
      </c>
      <c r="P9" s="159">
        <v>35</v>
      </c>
      <c r="Q9" s="159">
        <v>34</v>
      </c>
      <c r="R9" s="159">
        <v>0</v>
      </c>
      <c r="S9" s="159">
        <v>0</v>
      </c>
      <c r="T9" s="159">
        <v>111</v>
      </c>
      <c r="U9" s="159">
        <v>0</v>
      </c>
      <c r="V9" s="160">
        <f>SUM(C9:U9)</f>
        <v>1062</v>
      </c>
      <c r="W9" s="159"/>
      <c r="X9" s="161">
        <f>SUM(V9:W9)</f>
        <v>1062</v>
      </c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1:78" ht="12.75">
      <c r="A10" s="3" t="s">
        <v>659</v>
      </c>
      <c r="B10" s="4" t="s">
        <v>627</v>
      </c>
      <c r="C10" s="159">
        <v>140</v>
      </c>
      <c r="D10" s="159">
        <v>33</v>
      </c>
      <c r="E10" s="159">
        <v>252</v>
      </c>
      <c r="F10" s="159">
        <v>258</v>
      </c>
      <c r="G10" s="159">
        <v>173</v>
      </c>
      <c r="H10" s="159">
        <v>191</v>
      </c>
      <c r="I10" s="159">
        <v>17</v>
      </c>
      <c r="J10" s="159">
        <v>27</v>
      </c>
      <c r="K10" s="159">
        <v>9</v>
      </c>
      <c r="L10" s="159">
        <v>65</v>
      </c>
      <c r="M10" s="159">
        <v>232</v>
      </c>
      <c r="N10" s="159">
        <v>102</v>
      </c>
      <c r="O10" s="159">
        <v>111</v>
      </c>
      <c r="P10" s="159">
        <v>37</v>
      </c>
      <c r="Q10" s="159">
        <v>54</v>
      </c>
      <c r="R10" s="159">
        <v>0</v>
      </c>
      <c r="S10" s="159">
        <v>0</v>
      </c>
      <c r="T10" s="159">
        <v>108</v>
      </c>
      <c r="U10" s="159">
        <v>0</v>
      </c>
      <c r="V10" s="160">
        <f>SUM(C10:U10)</f>
        <v>1809</v>
      </c>
      <c r="W10" s="159"/>
      <c r="X10" s="161">
        <f>SUM(V10:W10)</f>
        <v>1809</v>
      </c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1:78" ht="12.75">
      <c r="A11" s="68"/>
      <c r="B11" s="4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60"/>
      <c r="W11" s="159"/>
      <c r="X11" s="161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1:78" ht="12.75">
      <c r="A12" s="68" t="s">
        <v>660</v>
      </c>
      <c r="B12" s="4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60"/>
      <c r="W12" s="159"/>
      <c r="X12" s="161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1:78" ht="12.75">
      <c r="A13" s="3" t="s">
        <v>661</v>
      </c>
      <c r="B13" s="4" t="s">
        <v>627</v>
      </c>
      <c r="C13" s="159">
        <v>10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14</v>
      </c>
      <c r="J13" s="159">
        <v>23</v>
      </c>
      <c r="K13" s="159">
        <v>10</v>
      </c>
      <c r="L13" s="159">
        <v>44</v>
      </c>
      <c r="M13" s="159">
        <v>0</v>
      </c>
      <c r="N13" s="159">
        <v>0</v>
      </c>
      <c r="O13" s="159">
        <v>7</v>
      </c>
      <c r="P13" s="159">
        <v>29</v>
      </c>
      <c r="Q13" s="159">
        <v>0</v>
      </c>
      <c r="R13" s="159">
        <v>0</v>
      </c>
      <c r="S13" s="159">
        <v>0</v>
      </c>
      <c r="T13" s="159">
        <v>0</v>
      </c>
      <c r="U13" s="159">
        <v>0</v>
      </c>
      <c r="V13" s="160">
        <f>SUM(C13:U13)</f>
        <v>137</v>
      </c>
      <c r="W13" s="159"/>
      <c r="X13" s="161">
        <f>SUM(V13:W13)</f>
        <v>137</v>
      </c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1:78" ht="12.75">
      <c r="A14" s="3" t="s">
        <v>932</v>
      </c>
      <c r="B14" s="4" t="s">
        <v>627</v>
      </c>
      <c r="C14" s="159">
        <v>5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22</v>
      </c>
      <c r="J14" s="159">
        <v>35</v>
      </c>
      <c r="K14" s="159">
        <v>19</v>
      </c>
      <c r="L14" s="159">
        <v>63</v>
      </c>
      <c r="M14" s="159">
        <v>0</v>
      </c>
      <c r="N14" s="159">
        <v>0</v>
      </c>
      <c r="O14" s="159">
        <v>12</v>
      </c>
      <c r="P14" s="159">
        <v>38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60">
        <f>SUM(C14:U14)</f>
        <v>194</v>
      </c>
      <c r="W14" s="159"/>
      <c r="X14" s="161">
        <f>SUM(V14:W14)</f>
        <v>194</v>
      </c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3:78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60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3:78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60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3:78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60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3:78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60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3:78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60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3:78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60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3:78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60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3:78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60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  <row r="23" spans="3:78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60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</row>
    <row r="24" spans="3:78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60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</row>
    <row r="25" spans="3:78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60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</row>
    <row r="26" spans="3:78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</row>
    <row r="27" spans="3:78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60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</row>
    <row r="28" spans="3:78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60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</row>
    <row r="29" spans="3:78" ht="12.7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60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</row>
    <row r="30" spans="3:24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3"/>
      <c r="W30" s="2"/>
      <c r="X30" s="2"/>
    </row>
    <row r="31" spans="3:24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3"/>
      <c r="W31" s="2"/>
      <c r="X31" s="2"/>
    </row>
    <row r="32" spans="3:24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3"/>
      <c r="W32" s="2"/>
      <c r="X32" s="2"/>
    </row>
    <row r="33" spans="3:24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3"/>
      <c r="W33" s="2"/>
      <c r="X33" s="2"/>
    </row>
    <row r="34" spans="3:24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3"/>
      <c r="W34" s="2"/>
      <c r="X34" s="2"/>
    </row>
    <row r="35" spans="3:24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3"/>
      <c r="W35" s="2"/>
      <c r="X35" s="2"/>
    </row>
    <row r="36" spans="3:24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13"/>
      <c r="W36" s="2"/>
      <c r="X36" s="2"/>
    </row>
    <row r="37" spans="3:24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3"/>
      <c r="W37" s="2"/>
      <c r="X37" s="2"/>
    </row>
    <row r="38" spans="3:24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13"/>
      <c r="W38" s="2"/>
      <c r="X38" s="2"/>
    </row>
    <row r="39" spans="3:24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3"/>
      <c r="W39" s="2"/>
      <c r="X39" s="2"/>
    </row>
    <row r="40" spans="3:24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3"/>
      <c r="W40" s="2"/>
      <c r="X40" s="2"/>
    </row>
    <row r="41" spans="3:24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3"/>
      <c r="W41" s="2"/>
      <c r="X41" s="2"/>
    </row>
    <row r="42" spans="3:24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3"/>
      <c r="W42" s="2"/>
      <c r="X42" s="2"/>
    </row>
    <row r="43" spans="3:24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3"/>
      <c r="W43" s="2"/>
      <c r="X43" s="2"/>
    </row>
    <row r="44" spans="3:24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3"/>
      <c r="W44" s="2"/>
      <c r="X44" s="2"/>
    </row>
    <row r="45" spans="3:24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3"/>
      <c r="W45" s="2"/>
      <c r="X45" s="2"/>
    </row>
    <row r="46" spans="3:24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3"/>
      <c r="W46" s="2"/>
      <c r="X46" s="2"/>
    </row>
    <row r="47" spans="3:24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3"/>
      <c r="W47" s="2"/>
      <c r="X47" s="2"/>
    </row>
    <row r="48" spans="3:24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3"/>
      <c r="W48" s="2"/>
      <c r="X48" s="2"/>
    </row>
    <row r="49" spans="3:24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3"/>
      <c r="W49" s="2"/>
      <c r="X49" s="2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rowBreaks count="1" manualBreakCount="1">
    <brk id="68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Y28"/>
  <sheetViews>
    <sheetView workbookViewId="0" topLeftCell="A1">
      <pane xSplit="2" ySplit="2" topLeftCell="AL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M1" sqref="AM1"/>
    </sheetView>
  </sheetViews>
  <sheetFormatPr defaultColWidth="9.140625" defaultRowHeight="12.75"/>
  <cols>
    <col min="1" max="1" width="54.7109375" style="2" customWidth="1"/>
    <col min="2" max="2" width="19.00390625" style="0" customWidth="1"/>
    <col min="13" max="13" width="10.28125" style="0" customWidth="1"/>
    <col min="14" max="14" width="9.28125" style="0" customWidth="1"/>
    <col min="17" max="17" width="9.421875" style="0" customWidth="1"/>
    <col min="32" max="32" width="10.7109375" style="12" customWidth="1"/>
  </cols>
  <sheetData>
    <row r="1" spans="1:40" ht="86.25" customHeight="1">
      <c r="A1" s="5" t="s">
        <v>935</v>
      </c>
      <c r="B1" s="6" t="s">
        <v>622</v>
      </c>
      <c r="C1" s="7" t="s">
        <v>749</v>
      </c>
      <c r="D1" s="7" t="s">
        <v>750</v>
      </c>
      <c r="E1" s="7" t="s">
        <v>936</v>
      </c>
      <c r="F1" s="7" t="s">
        <v>937</v>
      </c>
      <c r="G1" s="7" t="s">
        <v>938</v>
      </c>
      <c r="H1" s="7" t="s">
        <v>939</v>
      </c>
      <c r="I1" s="7" t="s">
        <v>940</v>
      </c>
      <c r="J1" s="7" t="s">
        <v>941</v>
      </c>
      <c r="K1" s="7" t="s">
        <v>942</v>
      </c>
      <c r="L1" s="7" t="s">
        <v>943</v>
      </c>
      <c r="M1" s="7" t="s">
        <v>944</v>
      </c>
      <c r="N1" s="7" t="s">
        <v>945</v>
      </c>
      <c r="O1" s="7" t="s">
        <v>946</v>
      </c>
      <c r="P1" s="7" t="s">
        <v>947</v>
      </c>
      <c r="Q1" s="7" t="s">
        <v>948</v>
      </c>
      <c r="R1" s="7" t="s">
        <v>949</v>
      </c>
      <c r="S1" s="7" t="s">
        <v>950</v>
      </c>
      <c r="T1" s="7" t="s">
        <v>951</v>
      </c>
      <c r="U1" s="7" t="s">
        <v>952</v>
      </c>
      <c r="V1" s="7" t="s">
        <v>953</v>
      </c>
      <c r="W1" s="7" t="s">
        <v>954</v>
      </c>
      <c r="X1" s="7" t="s">
        <v>955</v>
      </c>
      <c r="Y1" s="7" t="s">
        <v>956</v>
      </c>
      <c r="Z1" s="7" t="s">
        <v>957</v>
      </c>
      <c r="AA1" s="7" t="s">
        <v>958</v>
      </c>
      <c r="AB1" s="7" t="s">
        <v>959</v>
      </c>
      <c r="AC1" s="7" t="s">
        <v>960</v>
      </c>
      <c r="AD1" s="7" t="s">
        <v>961</v>
      </c>
      <c r="AE1" s="7" t="s">
        <v>962</v>
      </c>
      <c r="AF1" s="7" t="s">
        <v>963</v>
      </c>
      <c r="AG1" s="7" t="s">
        <v>964</v>
      </c>
      <c r="AH1" s="7" t="s">
        <v>965</v>
      </c>
      <c r="AI1" s="7" t="s">
        <v>966</v>
      </c>
      <c r="AJ1" s="7" t="s">
        <v>967</v>
      </c>
      <c r="AK1" s="7" t="s">
        <v>968</v>
      </c>
      <c r="AL1" s="7" t="s">
        <v>969</v>
      </c>
      <c r="AM1" s="140" t="s">
        <v>625</v>
      </c>
      <c r="AN1" s="190"/>
    </row>
    <row r="2" spans="1:42" ht="18">
      <c r="A2" s="10" t="s">
        <v>626</v>
      </c>
      <c r="B2" s="2"/>
      <c r="H2" s="11"/>
      <c r="I2" s="11"/>
      <c r="AF2"/>
      <c r="AP2" s="9"/>
    </row>
    <row r="3" spans="2:4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77" ht="12.75">
      <c r="A4" s="1" t="s">
        <v>654</v>
      </c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65"/>
      <c r="AG4" s="159"/>
      <c r="AH4" s="159"/>
      <c r="AI4" s="159"/>
      <c r="AJ4" s="159"/>
      <c r="AK4" s="159"/>
      <c r="AL4" s="159"/>
      <c r="AM4" s="161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</row>
    <row r="5" spans="1:77" ht="12.75">
      <c r="A5" s="2" t="s">
        <v>655</v>
      </c>
      <c r="B5" s="2" t="s">
        <v>627</v>
      </c>
      <c r="C5" s="159">
        <v>120</v>
      </c>
      <c r="D5" s="159">
        <v>41</v>
      </c>
      <c r="E5" s="159">
        <v>48</v>
      </c>
      <c r="F5" s="159">
        <v>44</v>
      </c>
      <c r="G5" s="159">
        <v>23</v>
      </c>
      <c r="H5" s="159">
        <v>20</v>
      </c>
      <c r="I5" s="159">
        <v>24</v>
      </c>
      <c r="J5" s="159">
        <v>60</v>
      </c>
      <c r="K5" s="159">
        <v>49</v>
      </c>
      <c r="L5" s="159">
        <v>38</v>
      </c>
      <c r="M5" s="159">
        <v>109</v>
      </c>
      <c r="N5" s="159">
        <v>51</v>
      </c>
      <c r="O5" s="159">
        <v>121</v>
      </c>
      <c r="P5" s="159">
        <v>47</v>
      </c>
      <c r="Q5" s="159">
        <v>67</v>
      </c>
      <c r="R5" s="159">
        <v>62</v>
      </c>
      <c r="S5" s="159">
        <v>74</v>
      </c>
      <c r="T5" s="159">
        <v>132</v>
      </c>
      <c r="U5" s="159">
        <v>110</v>
      </c>
      <c r="V5" s="159">
        <v>33</v>
      </c>
      <c r="W5" s="159">
        <v>10</v>
      </c>
      <c r="X5" s="159">
        <v>139</v>
      </c>
      <c r="Y5" s="159">
        <v>76</v>
      </c>
      <c r="Z5" s="159">
        <v>13</v>
      </c>
      <c r="AA5" s="159">
        <v>32</v>
      </c>
      <c r="AB5" s="159">
        <v>66</v>
      </c>
      <c r="AC5" s="159">
        <v>18</v>
      </c>
      <c r="AD5" s="159">
        <v>40</v>
      </c>
      <c r="AE5" s="159">
        <v>137</v>
      </c>
      <c r="AF5" s="165">
        <v>130</v>
      </c>
      <c r="AG5" s="159">
        <v>14</v>
      </c>
      <c r="AH5" s="159">
        <v>54</v>
      </c>
      <c r="AI5" s="159">
        <v>57</v>
      </c>
      <c r="AJ5" s="159">
        <v>39</v>
      </c>
      <c r="AK5" s="159">
        <v>42</v>
      </c>
      <c r="AL5" s="159">
        <v>25</v>
      </c>
      <c r="AM5" s="161">
        <f>SUM(C5:AL5)</f>
        <v>2165</v>
      </c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</row>
    <row r="6" spans="1:77" ht="12.75">
      <c r="A6" s="69" t="s">
        <v>656</v>
      </c>
      <c r="B6" s="2" t="s">
        <v>627</v>
      </c>
      <c r="C6" s="159">
        <v>125</v>
      </c>
      <c r="D6" s="159">
        <v>38</v>
      </c>
      <c r="E6" s="159">
        <v>18</v>
      </c>
      <c r="F6" s="159">
        <v>13</v>
      </c>
      <c r="G6" s="159">
        <v>6</v>
      </c>
      <c r="H6" s="159">
        <v>11</v>
      </c>
      <c r="I6" s="159">
        <v>19</v>
      </c>
      <c r="J6" s="159">
        <v>25</v>
      </c>
      <c r="K6" s="159">
        <v>26</v>
      </c>
      <c r="L6" s="159">
        <v>30</v>
      </c>
      <c r="M6" s="159">
        <v>36</v>
      </c>
      <c r="N6" s="159">
        <v>32</v>
      </c>
      <c r="O6" s="159">
        <v>70</v>
      </c>
      <c r="P6" s="159">
        <v>24</v>
      </c>
      <c r="Q6" s="159">
        <v>20</v>
      </c>
      <c r="R6" s="159">
        <v>37</v>
      </c>
      <c r="S6" s="159">
        <v>64</v>
      </c>
      <c r="T6" s="159">
        <v>60</v>
      </c>
      <c r="U6" s="159">
        <v>40</v>
      </c>
      <c r="V6" s="159">
        <v>30</v>
      </c>
      <c r="W6" s="159">
        <v>12</v>
      </c>
      <c r="X6" s="159">
        <v>43</v>
      </c>
      <c r="Y6" s="159">
        <v>29</v>
      </c>
      <c r="Z6" s="159">
        <v>14</v>
      </c>
      <c r="AA6" s="159">
        <v>5</v>
      </c>
      <c r="AB6" s="159">
        <v>24</v>
      </c>
      <c r="AC6" s="159">
        <v>3</v>
      </c>
      <c r="AD6" s="159">
        <v>20</v>
      </c>
      <c r="AE6" s="159">
        <v>70</v>
      </c>
      <c r="AF6" s="165">
        <v>36</v>
      </c>
      <c r="AG6" s="159">
        <v>10</v>
      </c>
      <c r="AH6" s="159">
        <v>18</v>
      </c>
      <c r="AI6" s="159">
        <v>52</v>
      </c>
      <c r="AJ6" s="159">
        <v>9</v>
      </c>
      <c r="AK6" s="159">
        <v>29</v>
      </c>
      <c r="AL6" s="159">
        <v>30</v>
      </c>
      <c r="AM6" s="161">
        <f>SUM(C6:AL6)</f>
        <v>1128</v>
      </c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</row>
    <row r="7" spans="3:77" ht="12.75"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60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</row>
    <row r="8" spans="3:77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60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</row>
    <row r="9" spans="3:77" ht="12.75"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60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</row>
    <row r="10" spans="3:77" ht="12.75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60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</row>
    <row r="11" spans="3:77" ht="12.75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60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</row>
    <row r="12" spans="3:77" ht="12.7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60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</row>
    <row r="13" spans="3:77" ht="12.7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60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</row>
    <row r="14" spans="3:77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60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</row>
    <row r="15" spans="3:77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60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</row>
    <row r="16" spans="3:77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60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</row>
    <row r="17" spans="3:77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60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</row>
    <row r="18" spans="3:77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60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</row>
    <row r="19" spans="3:77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60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</row>
    <row r="20" spans="3:77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60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</row>
    <row r="21" spans="3:77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60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</row>
    <row r="22" spans="3:77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60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</row>
    <row r="23" spans="3:77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60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</row>
    <row r="24" spans="3:77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60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</row>
    <row r="25" spans="3:77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60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</row>
    <row r="26" spans="3:77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60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</row>
    <row r="27" spans="3:77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60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</row>
    <row r="28" spans="3:77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60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Z24"/>
  <sheetViews>
    <sheetView workbookViewId="0" topLeftCell="A1">
      <pane xSplit="2" ySplit="2" topLeftCell="V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Y5" sqref="Y5"/>
    </sheetView>
  </sheetViews>
  <sheetFormatPr defaultColWidth="9.140625" defaultRowHeight="12.75"/>
  <cols>
    <col min="1" max="1" width="45.00390625" style="2" customWidth="1"/>
    <col min="2" max="2" width="21.00390625" style="0" customWidth="1"/>
    <col min="15" max="15" width="10.28125" style="0" customWidth="1"/>
    <col min="16" max="16" width="9.28125" style="0" customWidth="1"/>
    <col min="19" max="19" width="9.421875" style="0" customWidth="1"/>
    <col min="23" max="23" width="10.421875" style="12" customWidth="1"/>
  </cols>
  <sheetData>
    <row r="1" spans="1:28" ht="86.25" customHeight="1">
      <c r="A1" s="5" t="s">
        <v>970</v>
      </c>
      <c r="B1" s="6" t="s">
        <v>622</v>
      </c>
      <c r="C1" s="7" t="s">
        <v>749</v>
      </c>
      <c r="D1" s="7" t="s">
        <v>750</v>
      </c>
      <c r="E1" s="7" t="s">
        <v>971</v>
      </c>
      <c r="F1" s="7" t="s">
        <v>972</v>
      </c>
      <c r="G1" s="7" t="s">
        <v>973</v>
      </c>
      <c r="H1" s="7" t="s">
        <v>974</v>
      </c>
      <c r="I1" s="7" t="s">
        <v>975</v>
      </c>
      <c r="J1" s="7" t="s">
        <v>976</v>
      </c>
      <c r="K1" s="7" t="s">
        <v>977</v>
      </c>
      <c r="L1" s="7" t="s">
        <v>978</v>
      </c>
      <c r="M1" s="7" t="s">
        <v>979</v>
      </c>
      <c r="N1" s="7" t="s">
        <v>980</v>
      </c>
      <c r="O1" s="7" t="s">
        <v>981</v>
      </c>
      <c r="P1" s="7" t="s">
        <v>982</v>
      </c>
      <c r="Q1" s="7" t="s">
        <v>983</v>
      </c>
      <c r="R1" s="7" t="s">
        <v>984</v>
      </c>
      <c r="S1" s="7" t="s">
        <v>985</v>
      </c>
      <c r="T1" s="7" t="s">
        <v>986</v>
      </c>
      <c r="U1" s="7" t="s">
        <v>987</v>
      </c>
      <c r="V1" s="7" t="s">
        <v>988</v>
      </c>
      <c r="W1" s="82" t="s">
        <v>623</v>
      </c>
      <c r="X1" s="8" t="s">
        <v>624</v>
      </c>
      <c r="Y1" s="8" t="s">
        <v>625</v>
      </c>
      <c r="AB1" s="9"/>
    </row>
    <row r="2" spans="1:28" ht="18">
      <c r="A2" s="10" t="s">
        <v>626</v>
      </c>
      <c r="B2" s="2"/>
      <c r="I2" s="11"/>
      <c r="J2" s="11"/>
      <c r="K2" s="11"/>
      <c r="AB2" s="9"/>
    </row>
    <row r="3" spans="2:28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/>
      <c r="X3" s="2"/>
      <c r="Y3" s="2"/>
      <c r="Z3" s="2"/>
      <c r="AA3" s="2"/>
      <c r="AB3" s="2"/>
    </row>
    <row r="4" spans="1:78" ht="12.75">
      <c r="A4" s="1" t="s">
        <v>654</v>
      </c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60"/>
      <c r="X4" s="159"/>
      <c r="Y4" s="161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.75">
      <c r="A5" s="2" t="s">
        <v>655</v>
      </c>
      <c r="B5" s="2" t="s">
        <v>627</v>
      </c>
      <c r="C5" s="159">
        <v>22</v>
      </c>
      <c r="D5" s="159">
        <v>9</v>
      </c>
      <c r="E5" s="159">
        <v>49</v>
      </c>
      <c r="F5" s="159">
        <v>8</v>
      </c>
      <c r="G5" s="159">
        <v>17</v>
      </c>
      <c r="H5" s="159">
        <v>19</v>
      </c>
      <c r="I5" s="159">
        <v>19</v>
      </c>
      <c r="J5" s="159">
        <v>14</v>
      </c>
      <c r="K5" s="159">
        <v>10</v>
      </c>
      <c r="L5" s="159">
        <v>23</v>
      </c>
      <c r="M5" s="159">
        <v>40</v>
      </c>
      <c r="N5" s="159">
        <v>38</v>
      </c>
      <c r="O5" s="159">
        <v>32</v>
      </c>
      <c r="P5" s="159">
        <v>35</v>
      </c>
      <c r="Q5" s="159">
        <v>25</v>
      </c>
      <c r="R5" s="159">
        <v>45</v>
      </c>
      <c r="S5" s="159">
        <v>35</v>
      </c>
      <c r="T5" s="159">
        <v>36</v>
      </c>
      <c r="U5" s="159">
        <v>30</v>
      </c>
      <c r="V5" s="159">
        <v>27</v>
      </c>
      <c r="W5" s="160">
        <f>SUM(C5:V5)</f>
        <v>533</v>
      </c>
      <c r="X5" s="159"/>
      <c r="Y5" s="161">
        <f>SUM(W5:X5)</f>
        <v>533</v>
      </c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69" t="s">
        <v>656</v>
      </c>
      <c r="B6" s="2" t="s">
        <v>627</v>
      </c>
      <c r="C6" s="159">
        <v>26</v>
      </c>
      <c r="D6" s="159">
        <v>12</v>
      </c>
      <c r="E6" s="159">
        <v>16</v>
      </c>
      <c r="F6" s="159">
        <v>12</v>
      </c>
      <c r="G6" s="159">
        <v>10</v>
      </c>
      <c r="H6" s="159">
        <v>12</v>
      </c>
      <c r="I6" s="159">
        <v>25</v>
      </c>
      <c r="J6" s="159">
        <v>22</v>
      </c>
      <c r="K6" s="159">
        <v>10</v>
      </c>
      <c r="L6" s="159">
        <v>9</v>
      </c>
      <c r="M6" s="159">
        <v>32</v>
      </c>
      <c r="N6" s="159">
        <v>27</v>
      </c>
      <c r="O6" s="159">
        <v>25</v>
      </c>
      <c r="P6" s="159">
        <v>12</v>
      </c>
      <c r="Q6" s="159">
        <v>9</v>
      </c>
      <c r="R6" s="159">
        <v>22</v>
      </c>
      <c r="S6" s="159">
        <v>33</v>
      </c>
      <c r="T6" s="159">
        <v>34</v>
      </c>
      <c r="U6" s="159">
        <v>40</v>
      </c>
      <c r="V6" s="159">
        <v>41</v>
      </c>
      <c r="W6" s="160">
        <f>SUM(C6:V6)</f>
        <v>429</v>
      </c>
      <c r="X6" s="159"/>
      <c r="Y6" s="161">
        <f>SUM(W6:X6)</f>
        <v>429</v>
      </c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3:78" ht="12.75"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60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3:78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60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3:78" ht="12.75"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60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3:78" ht="12.75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60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3:78" ht="12.75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60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3:78" ht="12.7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60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3:78" ht="12.7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60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3:78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60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3:78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60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3:78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60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3:78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60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3:78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60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3:78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60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3:78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60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3:78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60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3:78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60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  <row r="23" spans="3:78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60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</row>
    <row r="24" spans="3:78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60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7"/>
  <dimension ref="A1:BZ22"/>
  <sheetViews>
    <sheetView workbookViewId="0" topLeftCell="A1">
      <pane xSplit="2" ySplit="2" topLeftCell="AI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J6" sqref="AJ6"/>
    </sheetView>
  </sheetViews>
  <sheetFormatPr defaultColWidth="9.140625" defaultRowHeight="12.75"/>
  <cols>
    <col min="1" max="1" width="54.7109375" style="2" customWidth="1"/>
    <col min="2" max="2" width="23.28125" style="0" customWidth="1"/>
    <col min="14" max="14" width="10.28125" style="0" customWidth="1"/>
    <col min="15" max="15" width="10.140625" style="0" customWidth="1"/>
    <col min="17" max="17" width="8.8515625" style="0" hidden="1" customWidth="1"/>
    <col min="19" max="19" width="9.421875" style="0" customWidth="1"/>
    <col min="34" max="34" width="13.140625" style="12" customWidth="1"/>
  </cols>
  <sheetData>
    <row r="1" spans="1:37" ht="86.25" customHeight="1">
      <c r="A1" s="5" t="s">
        <v>989</v>
      </c>
      <c r="B1" s="6" t="s">
        <v>622</v>
      </c>
      <c r="C1" s="7" t="s">
        <v>749</v>
      </c>
      <c r="D1" s="7" t="s">
        <v>750</v>
      </c>
      <c r="E1" s="7" t="s">
        <v>990</v>
      </c>
      <c r="F1" s="7" t="s">
        <v>991</v>
      </c>
      <c r="G1" s="7" t="s">
        <v>992</v>
      </c>
      <c r="H1" s="7" t="s">
        <v>993</v>
      </c>
      <c r="I1" s="7" t="s">
        <v>994</v>
      </c>
      <c r="J1" s="7" t="s">
        <v>995</v>
      </c>
      <c r="K1" s="7" t="s">
        <v>996</v>
      </c>
      <c r="L1" s="7" t="s">
        <v>997</v>
      </c>
      <c r="M1" s="7" t="s">
        <v>998</v>
      </c>
      <c r="N1" s="7" t="s">
        <v>999</v>
      </c>
      <c r="O1" s="7" t="s">
        <v>1000</v>
      </c>
      <c r="P1" s="7" t="s">
        <v>1001</v>
      </c>
      <c r="Q1" s="7" t="s">
        <v>1002</v>
      </c>
      <c r="R1" s="7" t="s">
        <v>1003</v>
      </c>
      <c r="S1" s="7" t="s">
        <v>1004</v>
      </c>
      <c r="T1" s="7" t="s">
        <v>1005</v>
      </c>
      <c r="U1" s="7" t="s">
        <v>1006</v>
      </c>
      <c r="V1" s="7" t="s">
        <v>1007</v>
      </c>
      <c r="W1" s="7" t="s">
        <v>1008</v>
      </c>
      <c r="X1" s="7" t="s">
        <v>1009</v>
      </c>
      <c r="Y1" s="7" t="s">
        <v>1010</v>
      </c>
      <c r="Z1" s="7" t="s">
        <v>1011</v>
      </c>
      <c r="AA1" s="7" t="s">
        <v>1012</v>
      </c>
      <c r="AB1" s="7" t="s">
        <v>1013</v>
      </c>
      <c r="AC1" s="7" t="s">
        <v>1014</v>
      </c>
      <c r="AD1" s="7" t="s">
        <v>1015</v>
      </c>
      <c r="AE1" s="7" t="s">
        <v>1016</v>
      </c>
      <c r="AF1" s="7" t="s">
        <v>1017</v>
      </c>
      <c r="AG1" s="7" t="s">
        <v>1018</v>
      </c>
      <c r="AH1" s="25" t="s">
        <v>623</v>
      </c>
      <c r="AI1" s="8" t="s">
        <v>624</v>
      </c>
      <c r="AJ1" s="8" t="s">
        <v>625</v>
      </c>
      <c r="AK1" s="9"/>
    </row>
    <row r="2" spans="1:37" ht="18">
      <c r="A2" s="10" t="s">
        <v>626</v>
      </c>
      <c r="B2" s="2"/>
      <c r="H2" s="11"/>
      <c r="I2" s="11"/>
      <c r="J2" s="11"/>
      <c r="AK2" s="9"/>
    </row>
    <row r="3" spans="2:37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3"/>
      <c r="AI3" s="2"/>
      <c r="AJ3" s="2"/>
      <c r="AK3" s="2"/>
    </row>
    <row r="4" spans="1:78" ht="12.75">
      <c r="A4" s="1" t="s">
        <v>654</v>
      </c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60"/>
      <c r="AI4" s="159"/>
      <c r="AJ4" s="161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.75">
      <c r="A5" s="2" t="s">
        <v>655</v>
      </c>
      <c r="B5" s="2" t="s">
        <v>627</v>
      </c>
      <c r="C5" s="159">
        <v>54</v>
      </c>
      <c r="D5" s="159">
        <v>68</v>
      </c>
      <c r="E5" s="159">
        <v>22</v>
      </c>
      <c r="F5" s="159">
        <v>21</v>
      </c>
      <c r="G5" s="159">
        <v>19</v>
      </c>
      <c r="H5" s="159">
        <v>57</v>
      </c>
      <c r="I5" s="159">
        <v>57</v>
      </c>
      <c r="J5" s="159">
        <v>9</v>
      </c>
      <c r="K5" s="159">
        <v>2</v>
      </c>
      <c r="L5" s="159">
        <v>3</v>
      </c>
      <c r="M5" s="159">
        <v>16</v>
      </c>
      <c r="N5" s="159">
        <v>46</v>
      </c>
      <c r="O5" s="159">
        <v>6</v>
      </c>
      <c r="P5" s="159">
        <v>30</v>
      </c>
      <c r="Q5" s="159"/>
      <c r="R5" s="159">
        <v>1</v>
      </c>
      <c r="S5" s="159">
        <v>2</v>
      </c>
      <c r="T5" s="159">
        <v>13</v>
      </c>
      <c r="U5" s="159">
        <v>13</v>
      </c>
      <c r="V5" s="159">
        <v>8</v>
      </c>
      <c r="W5" s="159">
        <v>18</v>
      </c>
      <c r="X5" s="159">
        <v>2</v>
      </c>
      <c r="Y5" s="159">
        <v>6</v>
      </c>
      <c r="Z5" s="159">
        <v>14</v>
      </c>
      <c r="AA5" s="159">
        <v>25</v>
      </c>
      <c r="AB5" s="159">
        <v>17</v>
      </c>
      <c r="AC5" s="159">
        <v>11</v>
      </c>
      <c r="AD5" s="159">
        <v>0</v>
      </c>
      <c r="AE5" s="159">
        <v>21</v>
      </c>
      <c r="AF5" s="159">
        <v>76</v>
      </c>
      <c r="AG5" s="159">
        <v>10</v>
      </c>
      <c r="AH5" s="160">
        <f>SUM(C5:AG5)</f>
        <v>647</v>
      </c>
      <c r="AI5" s="159"/>
      <c r="AJ5" s="161">
        <f>SUM(AH5:AI5)</f>
        <v>647</v>
      </c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69" t="s">
        <v>656</v>
      </c>
      <c r="B6" s="2" t="s">
        <v>627</v>
      </c>
      <c r="C6" s="159">
        <v>158</v>
      </c>
      <c r="D6" s="159">
        <v>170</v>
      </c>
      <c r="E6" s="159">
        <v>123</v>
      </c>
      <c r="F6" s="159">
        <v>85</v>
      </c>
      <c r="G6" s="159">
        <v>59</v>
      </c>
      <c r="H6" s="159">
        <v>130</v>
      </c>
      <c r="I6" s="159">
        <v>164</v>
      </c>
      <c r="J6" s="159">
        <v>52</v>
      </c>
      <c r="K6" s="159">
        <v>33</v>
      </c>
      <c r="L6" s="159">
        <v>31</v>
      </c>
      <c r="M6" s="159">
        <v>81</v>
      </c>
      <c r="N6" s="159">
        <v>160</v>
      </c>
      <c r="O6" s="159">
        <v>41</v>
      </c>
      <c r="P6" s="159">
        <v>87</v>
      </c>
      <c r="Q6" s="159"/>
      <c r="R6" s="159">
        <v>29</v>
      </c>
      <c r="S6" s="159">
        <v>44</v>
      </c>
      <c r="T6" s="159">
        <v>57</v>
      </c>
      <c r="U6" s="159">
        <v>66</v>
      </c>
      <c r="V6" s="159">
        <v>34</v>
      </c>
      <c r="W6" s="159">
        <v>45</v>
      </c>
      <c r="X6" s="159">
        <v>9</v>
      </c>
      <c r="Y6" s="159">
        <v>16</v>
      </c>
      <c r="Z6" s="159">
        <v>40</v>
      </c>
      <c r="AA6" s="159">
        <v>72</v>
      </c>
      <c r="AB6" s="159">
        <v>61</v>
      </c>
      <c r="AC6" s="159">
        <v>38</v>
      </c>
      <c r="AD6" s="159">
        <v>15</v>
      </c>
      <c r="AE6" s="159">
        <v>51</v>
      </c>
      <c r="AF6" s="159">
        <v>239</v>
      </c>
      <c r="AG6" s="159">
        <v>50</v>
      </c>
      <c r="AH6" s="160">
        <f>SUM(C6:AG6)</f>
        <v>2240</v>
      </c>
      <c r="AI6" s="159"/>
      <c r="AJ6" s="161">
        <f>SUM(AH6:AI6)</f>
        <v>2240</v>
      </c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3:78" ht="12.75"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60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3:78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60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3:78" ht="12.75"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3:78" ht="12.75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60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3:78" ht="12.75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60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3:78" ht="12.7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60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3:78" ht="12.7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60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3:78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60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3:78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60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3:78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60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3:78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60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3:78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60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3:78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60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3:78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60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3:78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60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3:78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60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colBreaks count="2" manualBreakCount="2">
    <brk id="15" max="65535" man="1"/>
    <brk id="3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9"/>
  <dimension ref="A1:BT29"/>
  <sheetViews>
    <sheetView workbookViewId="0" topLeftCell="A1">
      <pane xSplit="2" ySplit="2" topLeftCell="AH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K1" sqref="AK1"/>
    </sheetView>
  </sheetViews>
  <sheetFormatPr defaultColWidth="9.140625" defaultRowHeight="12.75"/>
  <cols>
    <col min="1" max="1" width="45.8515625" style="2" customWidth="1"/>
    <col min="2" max="2" width="20.140625" style="0" customWidth="1"/>
    <col min="24" max="24" width="8.8515625" style="2" customWidth="1"/>
    <col min="35" max="35" width="9.00390625" style="12" customWidth="1"/>
  </cols>
  <sheetData>
    <row r="1" spans="1:72" ht="102.75" customHeight="1">
      <c r="A1" s="5" t="s">
        <v>1019</v>
      </c>
      <c r="B1" s="6" t="s">
        <v>622</v>
      </c>
      <c r="C1" s="7" t="s">
        <v>630</v>
      </c>
      <c r="D1" s="7" t="s">
        <v>1020</v>
      </c>
      <c r="E1" s="7" t="s">
        <v>868</v>
      </c>
      <c r="F1" s="7" t="s">
        <v>1021</v>
      </c>
      <c r="G1" s="7" t="s">
        <v>1022</v>
      </c>
      <c r="H1" s="7" t="s">
        <v>1023</v>
      </c>
      <c r="I1" s="7" t="s">
        <v>1024</v>
      </c>
      <c r="J1" s="7" t="s">
        <v>1025</v>
      </c>
      <c r="K1" s="7" t="s">
        <v>1026</v>
      </c>
      <c r="L1" s="7" t="s">
        <v>1087</v>
      </c>
      <c r="M1" s="7" t="s">
        <v>1027</v>
      </c>
      <c r="N1" s="7" t="s">
        <v>1028</v>
      </c>
      <c r="O1" s="7" t="s">
        <v>1088</v>
      </c>
      <c r="P1" s="7" t="s">
        <v>1029</v>
      </c>
      <c r="Q1" s="7" t="s">
        <v>1030</v>
      </c>
      <c r="R1" s="7" t="s">
        <v>1090</v>
      </c>
      <c r="S1" s="7" t="s">
        <v>1031</v>
      </c>
      <c r="T1" s="7" t="s">
        <v>1032</v>
      </c>
      <c r="U1" s="7" t="s">
        <v>1033</v>
      </c>
      <c r="V1" s="7" t="s">
        <v>1034</v>
      </c>
      <c r="W1" s="7" t="s">
        <v>1035</v>
      </c>
      <c r="X1" s="85" t="s">
        <v>1036</v>
      </c>
      <c r="Y1" s="7" t="s">
        <v>1037</v>
      </c>
      <c r="Z1" s="7" t="s">
        <v>1038</v>
      </c>
      <c r="AA1" s="7" t="s">
        <v>1039</v>
      </c>
      <c r="AB1" s="7" t="s">
        <v>1040</v>
      </c>
      <c r="AC1" s="7" t="s">
        <v>1091</v>
      </c>
      <c r="AD1" s="7" t="s">
        <v>1042</v>
      </c>
      <c r="AE1" s="7" t="s">
        <v>1043</v>
      </c>
      <c r="AF1" s="7" t="s">
        <v>1044</v>
      </c>
      <c r="AG1" s="7" t="s">
        <v>1045</v>
      </c>
      <c r="AH1" s="7" t="s">
        <v>1089</v>
      </c>
      <c r="AI1" s="8" t="s">
        <v>623</v>
      </c>
      <c r="AJ1" s="8" t="s">
        <v>624</v>
      </c>
      <c r="AK1" s="8" t="s">
        <v>625</v>
      </c>
      <c r="AL1" s="25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</row>
    <row r="2" spans="1:72" ht="18">
      <c r="A2" s="10" t="s">
        <v>626</v>
      </c>
      <c r="B2" s="2"/>
      <c r="C2" s="178"/>
      <c r="D2" s="178"/>
      <c r="E2" s="178"/>
      <c r="F2" s="178"/>
      <c r="G2" s="179"/>
      <c r="H2" s="179"/>
      <c r="I2" s="179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80"/>
      <c r="AJ2" s="178"/>
      <c r="AK2" s="178"/>
      <c r="AL2" s="25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</row>
    <row r="3" spans="2:72" ht="12.75">
      <c r="B3" s="2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80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</row>
    <row r="4" spans="1:72" ht="12" customHeight="1">
      <c r="A4" s="1" t="s">
        <v>654</v>
      </c>
      <c r="B4" s="2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2"/>
      <c r="AJ4" s="181"/>
      <c r="AK4" s="183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</row>
    <row r="5" spans="1:72" ht="12" customHeight="1">
      <c r="A5" s="2" t="s">
        <v>655</v>
      </c>
      <c r="B5" s="2" t="s">
        <v>627</v>
      </c>
      <c r="C5" s="159">
        <v>67</v>
      </c>
      <c r="D5" s="159">
        <v>24</v>
      </c>
      <c r="E5" s="159">
        <v>17</v>
      </c>
      <c r="F5" s="159">
        <v>28</v>
      </c>
      <c r="G5" s="159">
        <v>3</v>
      </c>
      <c r="H5" s="159">
        <v>26</v>
      </c>
      <c r="I5" s="159">
        <v>12</v>
      </c>
      <c r="J5" s="159">
        <v>33</v>
      </c>
      <c r="K5" s="159">
        <v>12</v>
      </c>
      <c r="L5" s="159">
        <v>23</v>
      </c>
      <c r="M5" s="159">
        <v>27</v>
      </c>
      <c r="N5" s="159">
        <v>13</v>
      </c>
      <c r="O5" s="159">
        <v>7</v>
      </c>
      <c r="P5" s="159">
        <v>27</v>
      </c>
      <c r="Q5" s="159">
        <v>18</v>
      </c>
      <c r="R5" s="159">
        <v>30</v>
      </c>
      <c r="S5" s="159">
        <v>52</v>
      </c>
      <c r="T5" s="159">
        <v>54</v>
      </c>
      <c r="U5" s="159">
        <v>3</v>
      </c>
      <c r="V5" s="159">
        <v>73</v>
      </c>
      <c r="W5" s="159">
        <v>27</v>
      </c>
      <c r="X5" s="159">
        <v>3</v>
      </c>
      <c r="Y5" s="159">
        <v>21</v>
      </c>
      <c r="Z5" s="159">
        <v>29</v>
      </c>
      <c r="AA5" s="159">
        <v>31</v>
      </c>
      <c r="AB5" s="159">
        <v>37</v>
      </c>
      <c r="AC5" s="159">
        <v>27</v>
      </c>
      <c r="AD5" s="159">
        <v>24</v>
      </c>
      <c r="AE5" s="159">
        <v>14</v>
      </c>
      <c r="AF5" s="159">
        <v>26</v>
      </c>
      <c r="AG5" s="159">
        <v>57</v>
      </c>
      <c r="AH5" s="159">
        <v>30</v>
      </c>
      <c r="AI5" s="160">
        <v>875</v>
      </c>
      <c r="AJ5" s="159"/>
      <c r="AK5" s="161">
        <v>875</v>
      </c>
      <c r="AL5" s="181" t="s">
        <v>3</v>
      </c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</row>
    <row r="6" spans="1:72" ht="12" customHeight="1">
      <c r="A6" s="69" t="s">
        <v>656</v>
      </c>
      <c r="B6" s="2" t="s">
        <v>627</v>
      </c>
      <c r="C6" s="159">
        <v>72</v>
      </c>
      <c r="D6" s="159">
        <v>5</v>
      </c>
      <c r="E6" s="159">
        <v>9</v>
      </c>
      <c r="F6" s="159">
        <v>30</v>
      </c>
      <c r="G6" s="159">
        <v>5</v>
      </c>
      <c r="H6" s="159">
        <v>10</v>
      </c>
      <c r="I6" s="159">
        <v>13</v>
      </c>
      <c r="J6" s="159">
        <v>27</v>
      </c>
      <c r="K6" s="159">
        <v>13</v>
      </c>
      <c r="L6" s="159">
        <v>14</v>
      </c>
      <c r="M6" s="159">
        <v>20</v>
      </c>
      <c r="N6" s="159">
        <v>9</v>
      </c>
      <c r="O6" s="159">
        <v>8</v>
      </c>
      <c r="P6" s="159">
        <v>21</v>
      </c>
      <c r="Q6" s="159">
        <v>21</v>
      </c>
      <c r="R6" s="159">
        <v>10</v>
      </c>
      <c r="S6" s="159">
        <v>28</v>
      </c>
      <c r="T6" s="159">
        <v>34</v>
      </c>
      <c r="U6" s="159">
        <v>8</v>
      </c>
      <c r="V6" s="159">
        <v>49</v>
      </c>
      <c r="W6" s="159">
        <v>15</v>
      </c>
      <c r="X6" s="159">
        <v>4</v>
      </c>
      <c r="Y6" s="159">
        <v>19</v>
      </c>
      <c r="Z6" s="159">
        <v>11</v>
      </c>
      <c r="AA6" s="159">
        <v>18</v>
      </c>
      <c r="AB6" s="159">
        <v>28</v>
      </c>
      <c r="AC6" s="159">
        <v>12</v>
      </c>
      <c r="AD6" s="159">
        <v>4</v>
      </c>
      <c r="AE6" s="159">
        <v>6</v>
      </c>
      <c r="AF6" s="159">
        <v>15</v>
      </c>
      <c r="AG6" s="159">
        <v>41</v>
      </c>
      <c r="AH6" s="159">
        <v>6</v>
      </c>
      <c r="AI6" s="160">
        <v>585</v>
      </c>
      <c r="AJ6" s="159"/>
      <c r="AK6" s="161">
        <v>585</v>
      </c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</row>
    <row r="7" spans="1:72" ht="12.75">
      <c r="A7" s="178"/>
      <c r="B7" s="178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2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</row>
    <row r="8" spans="1:72" ht="12.75">
      <c r="A8" s="178"/>
      <c r="B8" s="178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2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</row>
    <row r="9" spans="1:72" ht="12.75">
      <c r="A9" s="178"/>
      <c r="B9" s="178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</row>
    <row r="10" spans="1:72" ht="12.75">
      <c r="A10" s="178"/>
      <c r="B10" s="178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2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</row>
    <row r="11" spans="1:35" ht="12.75">
      <c r="A11" s="178"/>
      <c r="B11" s="178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2"/>
    </row>
    <row r="12" spans="3:72" ht="12.7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60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</row>
    <row r="13" spans="3:72" ht="12.7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60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</row>
    <row r="14" spans="3:72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60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</row>
    <row r="15" spans="3:72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60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</row>
    <row r="16" spans="3:72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60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</row>
    <row r="17" spans="3:72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60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</row>
    <row r="18" spans="3:72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60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</row>
    <row r="19" spans="3:72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60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</row>
    <row r="20" spans="3:72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60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</row>
    <row r="21" spans="3:72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60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</row>
    <row r="22" spans="3:72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60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</row>
    <row r="23" spans="3:72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60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</row>
    <row r="24" spans="3:72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60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</row>
    <row r="25" spans="3:72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60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</row>
    <row r="26" spans="3:72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60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</row>
    <row r="27" spans="3:72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60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</row>
    <row r="28" spans="3:72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60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</row>
    <row r="29" spans="3:72" ht="12.7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60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rowBreaks count="1" manualBreakCount="1">
    <brk id="64" max="65535" man="1"/>
  </rowBreaks>
  <colBreaks count="1" manualBreakCount="1">
    <brk id="2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11"/>
  <dimension ref="A1:BZ38"/>
  <sheetViews>
    <sheetView workbookViewId="0" topLeftCell="A1">
      <pane xSplit="2" ySplit="2" topLeftCell="V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Y5" sqref="Y5"/>
    </sheetView>
  </sheetViews>
  <sheetFormatPr defaultColWidth="9.140625" defaultRowHeight="12.75"/>
  <cols>
    <col min="1" max="1" width="49.57421875" style="2" customWidth="1"/>
    <col min="2" max="2" width="20.00390625" style="0" customWidth="1"/>
    <col min="12" max="12" width="10.28125" style="0" customWidth="1"/>
    <col min="13" max="13" width="9.28125" style="0" customWidth="1"/>
    <col min="16" max="16" width="9.421875" style="0" customWidth="1"/>
    <col min="24" max="24" width="9.7109375" style="12" customWidth="1"/>
  </cols>
  <sheetData>
    <row r="1" spans="1:27" ht="98.25" customHeight="1">
      <c r="A1" s="5" t="s">
        <v>1046</v>
      </c>
      <c r="B1" s="6" t="s">
        <v>622</v>
      </c>
      <c r="C1" s="83" t="s">
        <v>1047</v>
      </c>
      <c r="D1" s="83" t="s">
        <v>1048</v>
      </c>
      <c r="E1" s="83" t="s">
        <v>1049</v>
      </c>
      <c r="F1" s="83" t="s">
        <v>1050</v>
      </c>
      <c r="G1" s="83" t="s">
        <v>1051</v>
      </c>
      <c r="H1" s="83" t="s">
        <v>1052</v>
      </c>
      <c r="I1" s="83" t="s">
        <v>1053</v>
      </c>
      <c r="J1" s="83" t="s">
        <v>1054</v>
      </c>
      <c r="K1" s="83" t="s">
        <v>1055</v>
      </c>
      <c r="L1" s="83" t="s">
        <v>10</v>
      </c>
      <c r="M1" s="86" t="s">
        <v>11</v>
      </c>
      <c r="N1" s="83" t="s">
        <v>12</v>
      </c>
      <c r="O1" s="83" t="s">
        <v>13</v>
      </c>
      <c r="P1" s="7" t="s">
        <v>14</v>
      </c>
      <c r="Q1" s="83" t="s">
        <v>15</v>
      </c>
      <c r="R1" s="86" t="s">
        <v>16</v>
      </c>
      <c r="S1" s="86" t="s">
        <v>17</v>
      </c>
      <c r="T1" s="83" t="s">
        <v>18</v>
      </c>
      <c r="U1" s="83" t="s">
        <v>19</v>
      </c>
      <c r="V1" s="83" t="s">
        <v>20</v>
      </c>
      <c r="W1" s="83" t="s">
        <v>21</v>
      </c>
      <c r="X1" s="25" t="s">
        <v>623</v>
      </c>
      <c r="Y1" s="8" t="s">
        <v>624</v>
      </c>
      <c r="Z1" s="8" t="s">
        <v>625</v>
      </c>
      <c r="AA1" s="9"/>
    </row>
    <row r="2" spans="1:27" ht="18">
      <c r="A2" s="10" t="s">
        <v>626</v>
      </c>
      <c r="B2" s="2"/>
      <c r="F2" s="11"/>
      <c r="G2" s="11"/>
      <c r="H2" s="11"/>
      <c r="AA2" s="9"/>
    </row>
    <row r="3" spans="2:27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3"/>
      <c r="Y3" s="2"/>
      <c r="Z3" s="2"/>
      <c r="AA3" s="2"/>
    </row>
    <row r="4" spans="1:78" ht="12.75">
      <c r="A4" s="1" t="s">
        <v>654</v>
      </c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59"/>
      <c r="Z4" s="161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.75">
      <c r="A5" s="2" t="s">
        <v>655</v>
      </c>
      <c r="B5" s="2" t="s">
        <v>627</v>
      </c>
      <c r="C5" s="159">
        <v>2</v>
      </c>
      <c r="D5" s="159">
        <v>3</v>
      </c>
      <c r="E5" s="159">
        <v>15</v>
      </c>
      <c r="F5" s="159">
        <v>5</v>
      </c>
      <c r="G5" s="159">
        <v>9</v>
      </c>
      <c r="H5" s="159">
        <v>8</v>
      </c>
      <c r="I5" s="159">
        <v>21</v>
      </c>
      <c r="J5" s="159">
        <v>12</v>
      </c>
      <c r="K5" s="159">
        <v>3</v>
      </c>
      <c r="L5" s="159">
        <v>11</v>
      </c>
      <c r="M5" s="159">
        <v>16</v>
      </c>
      <c r="N5" s="159">
        <v>5</v>
      </c>
      <c r="O5" s="159">
        <v>10</v>
      </c>
      <c r="P5" s="159">
        <v>16</v>
      </c>
      <c r="Q5" s="159">
        <v>24</v>
      </c>
      <c r="R5" s="159">
        <v>12</v>
      </c>
      <c r="S5" s="159">
        <v>1</v>
      </c>
      <c r="T5" s="159">
        <v>3</v>
      </c>
      <c r="U5" s="159">
        <v>0</v>
      </c>
      <c r="V5" s="159">
        <v>3</v>
      </c>
      <c r="W5" s="159">
        <v>24</v>
      </c>
      <c r="X5" s="160">
        <f>SUM(C5:W5)</f>
        <v>203</v>
      </c>
      <c r="Y5" s="159"/>
      <c r="Z5" s="161">
        <v>203</v>
      </c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69" t="s">
        <v>656</v>
      </c>
      <c r="B6" s="2" t="s">
        <v>627</v>
      </c>
      <c r="C6" s="159">
        <v>12</v>
      </c>
      <c r="D6" s="159">
        <v>11</v>
      </c>
      <c r="E6" s="159">
        <v>37</v>
      </c>
      <c r="F6" s="159">
        <v>18</v>
      </c>
      <c r="G6" s="159">
        <v>51</v>
      </c>
      <c r="H6" s="159">
        <v>31</v>
      </c>
      <c r="I6" s="159">
        <v>33</v>
      </c>
      <c r="J6" s="159">
        <v>32</v>
      </c>
      <c r="K6" s="159">
        <v>28</v>
      </c>
      <c r="L6" s="159">
        <v>24</v>
      </c>
      <c r="M6" s="159">
        <v>49</v>
      </c>
      <c r="N6" s="159">
        <v>32</v>
      </c>
      <c r="O6" s="159">
        <v>20</v>
      </c>
      <c r="P6" s="159">
        <v>42</v>
      </c>
      <c r="Q6" s="159">
        <v>34</v>
      </c>
      <c r="R6" s="159">
        <v>58</v>
      </c>
      <c r="S6" s="159">
        <v>17</v>
      </c>
      <c r="T6" s="159">
        <v>23</v>
      </c>
      <c r="U6" s="159">
        <v>47</v>
      </c>
      <c r="V6" s="159">
        <v>12</v>
      </c>
      <c r="W6" s="159">
        <v>51</v>
      </c>
      <c r="X6" s="160">
        <f>SUM(C6:W6)</f>
        <v>662</v>
      </c>
      <c r="Y6" s="159"/>
      <c r="Z6" s="161">
        <v>662</v>
      </c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2:78" ht="12.7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60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2:78" ht="12.75">
      <c r="B8" s="2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60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2:78" ht="12.75">
      <c r="B9" s="2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60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2:78" ht="12.75">
      <c r="B10" s="2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60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2:78" ht="12.75">
      <c r="B11" s="2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60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2:78" ht="12.75">
      <c r="B12" s="2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60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2:78" ht="12.75">
      <c r="B13" s="2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60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3:78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60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3:78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60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3:78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60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3:78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60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3:78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60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3:78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60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3:78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60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3:78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60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3:78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60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  <row r="23" spans="3:78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60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</row>
    <row r="24" spans="3:78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60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</row>
    <row r="25" spans="3:78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60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</row>
    <row r="26" spans="3:78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60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</row>
    <row r="27" spans="3:78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60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</row>
    <row r="28" spans="3:78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60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</row>
    <row r="29" spans="3:78" ht="12.7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60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</row>
    <row r="30" spans="3:78" ht="12.75"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60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</row>
    <row r="31" spans="3:78" ht="12.75"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60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</row>
    <row r="32" spans="3:78" ht="12.75"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60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</row>
    <row r="33" spans="3:78" ht="12.75"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60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</row>
    <row r="34" spans="3:78" ht="12.75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60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</row>
    <row r="35" spans="3:78" ht="12.75"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60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</row>
    <row r="36" spans="3:78" ht="12.75"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60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</row>
    <row r="37" spans="3:78" ht="12.75"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60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</row>
    <row r="38" spans="3:78" ht="12.75"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60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rowBreaks count="1" manualBreakCount="1">
    <brk id="60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Z21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"/>
    </sheetView>
  </sheetViews>
  <sheetFormatPr defaultColWidth="9.140625" defaultRowHeight="12.75"/>
  <cols>
    <col min="1" max="1" width="54.7109375" style="2" customWidth="1"/>
    <col min="2" max="2" width="17.57421875" style="0" customWidth="1"/>
    <col min="14" max="14" width="10.28125" style="0" customWidth="1"/>
    <col min="15" max="16" width="9.28125" style="0" customWidth="1"/>
    <col min="19" max="19" width="9.421875" style="0" customWidth="1"/>
    <col min="52" max="52" width="8.140625" style="0" customWidth="1"/>
    <col min="53" max="53" width="8.8515625" style="19" customWidth="1"/>
    <col min="54" max="54" width="8.8515625" style="12" customWidth="1"/>
  </cols>
  <sheetData>
    <row r="1" spans="1:57" s="95" customFormat="1" ht="96" customHeight="1">
      <c r="A1" s="87" t="s">
        <v>22</v>
      </c>
      <c r="B1" s="88" t="s">
        <v>622</v>
      </c>
      <c r="C1" s="89" t="s">
        <v>23</v>
      </c>
      <c r="D1" s="89" t="s">
        <v>24</v>
      </c>
      <c r="E1" s="90" t="s">
        <v>25</v>
      </c>
      <c r="F1" s="89" t="s">
        <v>26</v>
      </c>
      <c r="G1" s="89" t="s">
        <v>27</v>
      </c>
      <c r="H1" s="89" t="s">
        <v>28</v>
      </c>
      <c r="I1" s="91" t="s">
        <v>29</v>
      </c>
      <c r="J1" s="89" t="s">
        <v>30</v>
      </c>
      <c r="K1" s="89" t="s">
        <v>31</v>
      </c>
      <c r="L1" s="89" t="s">
        <v>32</v>
      </c>
      <c r="M1" s="89" t="s">
        <v>33</v>
      </c>
      <c r="N1" s="89" t="s">
        <v>34</v>
      </c>
      <c r="O1" s="90" t="s">
        <v>35</v>
      </c>
      <c r="P1" s="90" t="s">
        <v>37</v>
      </c>
      <c r="Q1" s="89" t="s">
        <v>38</v>
      </c>
      <c r="R1" s="89" t="s">
        <v>39</v>
      </c>
      <c r="S1" s="90" t="s">
        <v>40</v>
      </c>
      <c r="T1" s="89" t="s">
        <v>41</v>
      </c>
      <c r="U1" s="89" t="s">
        <v>42</v>
      </c>
      <c r="V1" s="91" t="s">
        <v>43</v>
      </c>
      <c r="W1" s="89" t="s">
        <v>44</v>
      </c>
      <c r="X1" s="89" t="s">
        <v>45</v>
      </c>
      <c r="Y1" s="89" t="s">
        <v>46</v>
      </c>
      <c r="Z1" s="89" t="s">
        <v>47</v>
      </c>
      <c r="AA1" s="89" t="s">
        <v>48</v>
      </c>
      <c r="AB1" s="89" t="s">
        <v>49</v>
      </c>
      <c r="AC1" s="89" t="s">
        <v>50</v>
      </c>
      <c r="AD1" s="89" t="s">
        <v>51</v>
      </c>
      <c r="AE1" s="89" t="s">
        <v>52</v>
      </c>
      <c r="AF1" s="89" t="s">
        <v>53</v>
      </c>
      <c r="AG1" s="89" t="s">
        <v>54</v>
      </c>
      <c r="AH1" s="89" t="s">
        <v>55</v>
      </c>
      <c r="AI1" s="89" t="s">
        <v>56</v>
      </c>
      <c r="AJ1" s="89" t="s">
        <v>57</v>
      </c>
      <c r="AK1" s="89" t="s">
        <v>58</v>
      </c>
      <c r="AL1" s="89" t="s">
        <v>59</v>
      </c>
      <c r="AM1" s="89" t="s">
        <v>60</v>
      </c>
      <c r="AN1" s="89" t="s">
        <v>61</v>
      </c>
      <c r="AO1" s="89" t="s">
        <v>62</v>
      </c>
      <c r="AP1" s="89" t="s">
        <v>63</v>
      </c>
      <c r="AQ1" s="89" t="s">
        <v>64</v>
      </c>
      <c r="AR1" s="89" t="s">
        <v>65</v>
      </c>
      <c r="AS1" s="89" t="s">
        <v>66</v>
      </c>
      <c r="AT1" s="89" t="s">
        <v>67</v>
      </c>
      <c r="AU1" s="89" t="s">
        <v>68</v>
      </c>
      <c r="AV1" s="89" t="s">
        <v>69</v>
      </c>
      <c r="AW1" s="89" t="s">
        <v>70</v>
      </c>
      <c r="AX1" s="89" t="s">
        <v>71</v>
      </c>
      <c r="AY1" s="89" t="s">
        <v>72</v>
      </c>
      <c r="AZ1" s="92" t="s">
        <v>623</v>
      </c>
      <c r="BA1" s="93" t="s">
        <v>624</v>
      </c>
      <c r="BB1" s="94" t="s">
        <v>625</v>
      </c>
      <c r="BE1" s="94"/>
    </row>
    <row r="2" spans="1:57" ht="18">
      <c r="A2" s="10" t="s">
        <v>626</v>
      </c>
      <c r="B2" s="2"/>
      <c r="H2" s="11"/>
      <c r="I2" s="11"/>
      <c r="J2" s="11"/>
      <c r="BE2" s="9"/>
    </row>
    <row r="3" spans="2:57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1"/>
      <c r="BB3" s="13"/>
      <c r="BC3" s="2"/>
      <c r="BD3" s="2"/>
      <c r="BE3" s="2"/>
    </row>
    <row r="4" spans="1:78" ht="12.75">
      <c r="A4" s="1" t="s">
        <v>654</v>
      </c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61"/>
      <c r="BA4" s="161"/>
      <c r="BB4" s="160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.75">
      <c r="A5" s="2" t="s">
        <v>655</v>
      </c>
      <c r="B5" s="2" t="s">
        <v>627</v>
      </c>
      <c r="C5" s="159">
        <v>45</v>
      </c>
      <c r="D5" s="159">
        <v>49</v>
      </c>
      <c r="E5" s="159">
        <v>79</v>
      </c>
      <c r="F5" s="159">
        <v>25</v>
      </c>
      <c r="G5" s="159">
        <v>65</v>
      </c>
      <c r="H5" s="159">
        <v>41</v>
      </c>
      <c r="I5" s="159">
        <v>36</v>
      </c>
      <c r="J5" s="159">
        <v>41</v>
      </c>
      <c r="K5" s="159">
        <v>31</v>
      </c>
      <c r="L5" s="159">
        <v>62</v>
      </c>
      <c r="M5" s="159">
        <v>71</v>
      </c>
      <c r="N5" s="159">
        <v>105</v>
      </c>
      <c r="O5" s="159">
        <v>159</v>
      </c>
      <c r="P5" s="159">
        <v>152</v>
      </c>
      <c r="Q5" s="159">
        <v>110</v>
      </c>
      <c r="R5" s="159">
        <v>123</v>
      </c>
      <c r="S5" s="159">
        <v>21</v>
      </c>
      <c r="T5" s="159">
        <v>52</v>
      </c>
      <c r="U5" s="159">
        <v>105</v>
      </c>
      <c r="V5" s="159">
        <v>32</v>
      </c>
      <c r="W5" s="159">
        <v>28</v>
      </c>
      <c r="X5" s="159">
        <v>117</v>
      </c>
      <c r="Y5" s="159">
        <v>20</v>
      </c>
      <c r="Z5" s="159">
        <v>34</v>
      </c>
      <c r="AA5" s="159">
        <v>16</v>
      </c>
      <c r="AB5" s="159">
        <v>32</v>
      </c>
      <c r="AC5" s="159">
        <v>33</v>
      </c>
      <c r="AD5" s="159">
        <v>75</v>
      </c>
      <c r="AE5" s="159">
        <v>55</v>
      </c>
      <c r="AF5" s="159">
        <v>22</v>
      </c>
      <c r="AG5" s="159">
        <v>17</v>
      </c>
      <c r="AH5" s="159">
        <v>62</v>
      </c>
      <c r="AI5" s="159">
        <v>11</v>
      </c>
      <c r="AJ5" s="159">
        <v>22</v>
      </c>
      <c r="AK5" s="159">
        <v>11</v>
      </c>
      <c r="AL5" s="159">
        <v>73</v>
      </c>
      <c r="AM5" s="159">
        <v>45</v>
      </c>
      <c r="AN5" s="159">
        <v>18</v>
      </c>
      <c r="AO5" s="159">
        <v>16</v>
      </c>
      <c r="AP5" s="159">
        <v>11</v>
      </c>
      <c r="AQ5" s="159">
        <v>112</v>
      </c>
      <c r="AR5" s="159">
        <v>55</v>
      </c>
      <c r="AS5" s="159">
        <v>5</v>
      </c>
      <c r="AT5" s="159">
        <v>95</v>
      </c>
      <c r="AU5" s="159">
        <v>107</v>
      </c>
      <c r="AV5" s="159">
        <v>109</v>
      </c>
      <c r="AW5" s="159">
        <v>138</v>
      </c>
      <c r="AX5" s="159">
        <v>118</v>
      </c>
      <c r="AY5" s="159">
        <v>308</v>
      </c>
      <c r="AZ5" s="161">
        <f>SUM(C5:AY5)</f>
        <v>3169</v>
      </c>
      <c r="BA5" s="161"/>
      <c r="BB5" s="160">
        <f>SUM(AZ5:BA5)</f>
        <v>3169</v>
      </c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69" t="s">
        <v>656</v>
      </c>
      <c r="B6" s="2" t="s">
        <v>627</v>
      </c>
      <c r="C6" s="159">
        <v>45</v>
      </c>
      <c r="D6" s="159">
        <v>40</v>
      </c>
      <c r="E6" s="159">
        <v>54</v>
      </c>
      <c r="F6" s="159">
        <v>20</v>
      </c>
      <c r="G6" s="159">
        <v>34</v>
      </c>
      <c r="H6" s="159">
        <v>18</v>
      </c>
      <c r="I6" s="159">
        <v>36</v>
      </c>
      <c r="J6" s="159">
        <v>21</v>
      </c>
      <c r="K6" s="159">
        <v>28</v>
      </c>
      <c r="L6" s="159">
        <v>73</v>
      </c>
      <c r="M6" s="159">
        <v>41</v>
      </c>
      <c r="N6" s="159">
        <v>103</v>
      </c>
      <c r="O6" s="159">
        <v>117</v>
      </c>
      <c r="P6" s="159">
        <v>136</v>
      </c>
      <c r="Q6" s="159">
        <v>143</v>
      </c>
      <c r="R6" s="159">
        <v>140</v>
      </c>
      <c r="S6" s="159">
        <v>20</v>
      </c>
      <c r="T6" s="159">
        <v>42</v>
      </c>
      <c r="U6" s="159">
        <v>115</v>
      </c>
      <c r="V6" s="159">
        <v>40</v>
      </c>
      <c r="W6" s="159">
        <v>35</v>
      </c>
      <c r="X6" s="159">
        <v>118</v>
      </c>
      <c r="Y6" s="159">
        <v>11</v>
      </c>
      <c r="Z6" s="159">
        <v>59</v>
      </c>
      <c r="AA6" s="159">
        <v>29</v>
      </c>
      <c r="AB6" s="159">
        <v>46</v>
      </c>
      <c r="AC6" s="159">
        <v>56</v>
      </c>
      <c r="AD6" s="159">
        <v>55</v>
      </c>
      <c r="AE6" s="159">
        <v>48</v>
      </c>
      <c r="AF6" s="159">
        <v>6</v>
      </c>
      <c r="AG6" s="159">
        <v>4</v>
      </c>
      <c r="AH6" s="159">
        <v>32</v>
      </c>
      <c r="AI6" s="159">
        <v>11</v>
      </c>
      <c r="AJ6" s="159">
        <v>12</v>
      </c>
      <c r="AK6" s="159">
        <v>13</v>
      </c>
      <c r="AL6" s="159">
        <v>56</v>
      </c>
      <c r="AM6" s="159">
        <v>45</v>
      </c>
      <c r="AN6" s="159">
        <v>14</v>
      </c>
      <c r="AO6" s="159">
        <v>9</v>
      </c>
      <c r="AP6" s="159">
        <v>5</v>
      </c>
      <c r="AQ6" s="159">
        <v>98</v>
      </c>
      <c r="AR6" s="159">
        <v>36</v>
      </c>
      <c r="AS6" s="159">
        <v>14</v>
      </c>
      <c r="AT6" s="159">
        <v>71</v>
      </c>
      <c r="AU6" s="159">
        <v>73</v>
      </c>
      <c r="AV6" s="159">
        <v>72</v>
      </c>
      <c r="AW6" s="159">
        <v>72</v>
      </c>
      <c r="AX6" s="159">
        <v>87</v>
      </c>
      <c r="AY6" s="159">
        <v>281</v>
      </c>
      <c r="AZ6" s="161">
        <f>SUM(C6:AY6)</f>
        <v>2734</v>
      </c>
      <c r="BA6" s="161"/>
      <c r="BB6" s="160">
        <f>SUM(AZ6:BA6)</f>
        <v>2734</v>
      </c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1:78" ht="12.75">
      <c r="A7" s="69"/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61"/>
      <c r="BA7" s="161"/>
      <c r="BB7" s="160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1:78" ht="12.75">
      <c r="A8" s="68" t="s">
        <v>73</v>
      </c>
      <c r="B8" s="2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61"/>
      <c r="BA8" s="161"/>
      <c r="BB8" s="160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1:78" ht="12.75">
      <c r="A9" s="3" t="s">
        <v>74</v>
      </c>
      <c r="B9" s="2" t="s">
        <v>627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12</v>
      </c>
      <c r="N9" s="159">
        <v>34</v>
      </c>
      <c r="O9" s="159">
        <v>28</v>
      </c>
      <c r="P9" s="159">
        <v>41</v>
      </c>
      <c r="Q9" s="159">
        <v>20</v>
      </c>
      <c r="R9" s="159">
        <v>37</v>
      </c>
      <c r="S9" s="159">
        <v>0</v>
      </c>
      <c r="T9" s="159">
        <v>13</v>
      </c>
      <c r="U9" s="159">
        <v>35</v>
      </c>
      <c r="V9" s="159">
        <v>0</v>
      </c>
      <c r="W9" s="159">
        <v>0</v>
      </c>
      <c r="X9" s="159">
        <v>38</v>
      </c>
      <c r="Y9" s="159">
        <v>0</v>
      </c>
      <c r="Z9" s="159">
        <v>0</v>
      </c>
      <c r="AA9" s="159">
        <v>0</v>
      </c>
      <c r="AB9" s="159">
        <v>0</v>
      </c>
      <c r="AC9" s="159">
        <v>0</v>
      </c>
      <c r="AD9" s="159">
        <v>16</v>
      </c>
      <c r="AE9" s="159">
        <v>22</v>
      </c>
      <c r="AF9" s="159">
        <v>0</v>
      </c>
      <c r="AG9" s="159">
        <v>5</v>
      </c>
      <c r="AH9" s="159">
        <v>24</v>
      </c>
      <c r="AI9" s="159">
        <v>0</v>
      </c>
      <c r="AJ9" s="159">
        <v>0</v>
      </c>
      <c r="AK9" s="159">
        <v>0</v>
      </c>
      <c r="AL9" s="159">
        <v>31</v>
      </c>
      <c r="AM9" s="159">
        <v>19</v>
      </c>
      <c r="AN9" s="159">
        <v>0</v>
      </c>
      <c r="AO9" s="159">
        <v>0</v>
      </c>
      <c r="AP9" s="159">
        <v>0</v>
      </c>
      <c r="AQ9" s="159">
        <v>44</v>
      </c>
      <c r="AR9" s="159">
        <v>13</v>
      </c>
      <c r="AS9" s="159">
        <v>5</v>
      </c>
      <c r="AT9" s="159">
        <v>25</v>
      </c>
      <c r="AU9" s="159">
        <v>37</v>
      </c>
      <c r="AV9" s="159">
        <v>37</v>
      </c>
      <c r="AW9" s="159">
        <v>41</v>
      </c>
      <c r="AX9" s="159">
        <v>13</v>
      </c>
      <c r="AY9" s="159">
        <v>58</v>
      </c>
      <c r="AZ9" s="161">
        <f>SUM(C9:AY9)</f>
        <v>648</v>
      </c>
      <c r="BA9" s="161"/>
      <c r="BB9" s="160">
        <f>SUM(AZ9:BA9)</f>
        <v>648</v>
      </c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1:78" ht="12.75">
      <c r="A10" s="69" t="s">
        <v>75</v>
      </c>
      <c r="B10" s="2" t="s">
        <v>627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74</v>
      </c>
      <c r="N10" s="159">
        <v>184</v>
      </c>
      <c r="O10" s="159">
        <v>264</v>
      </c>
      <c r="P10" s="159">
        <v>249</v>
      </c>
      <c r="Q10" s="159">
        <v>241</v>
      </c>
      <c r="R10" s="159">
        <v>233</v>
      </c>
      <c r="S10" s="159">
        <v>0</v>
      </c>
      <c r="T10" s="159">
        <v>42</v>
      </c>
      <c r="U10" s="159">
        <v>184</v>
      </c>
      <c r="V10" s="159">
        <v>0</v>
      </c>
      <c r="W10" s="159">
        <v>0</v>
      </c>
      <c r="X10" s="159">
        <v>205</v>
      </c>
      <c r="Y10" s="159">
        <v>0</v>
      </c>
      <c r="Z10" s="159">
        <v>0</v>
      </c>
      <c r="AA10" s="159">
        <v>0</v>
      </c>
      <c r="AB10" s="159">
        <v>8</v>
      </c>
      <c r="AC10" s="159">
        <v>1</v>
      </c>
      <c r="AD10" s="159">
        <v>104</v>
      </c>
      <c r="AE10" s="159">
        <v>81</v>
      </c>
      <c r="AF10" s="159">
        <v>0</v>
      </c>
      <c r="AG10" s="159">
        <v>16</v>
      </c>
      <c r="AH10" s="159">
        <v>66</v>
      </c>
      <c r="AI10" s="159">
        <v>0</v>
      </c>
      <c r="AJ10" s="159">
        <v>0</v>
      </c>
      <c r="AK10" s="159">
        <v>0</v>
      </c>
      <c r="AL10" s="159">
        <v>97</v>
      </c>
      <c r="AM10" s="159">
        <v>73</v>
      </c>
      <c r="AN10" s="159">
        <v>0</v>
      </c>
      <c r="AO10" s="159">
        <v>0</v>
      </c>
      <c r="AP10" s="159">
        <v>0</v>
      </c>
      <c r="AQ10" s="159">
        <v>171</v>
      </c>
      <c r="AR10" s="159">
        <v>79</v>
      </c>
      <c r="AS10" s="159">
        <v>13</v>
      </c>
      <c r="AT10" s="159">
        <v>140</v>
      </c>
      <c r="AU10" s="159">
        <v>146</v>
      </c>
      <c r="AV10" s="159">
        <v>139</v>
      </c>
      <c r="AW10" s="159">
        <v>173</v>
      </c>
      <c r="AX10" s="159">
        <v>84</v>
      </c>
      <c r="AY10" s="159">
        <v>373</v>
      </c>
      <c r="AZ10" s="161">
        <f>SUM(C10:AY10)</f>
        <v>3440</v>
      </c>
      <c r="BA10" s="161"/>
      <c r="BB10" s="160">
        <f>SUM(AZ10:BA10)</f>
        <v>3440</v>
      </c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2:78" ht="12.75">
      <c r="B11" s="2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61"/>
      <c r="BB11" s="160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2:78" ht="12.75">
      <c r="B12" s="2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61"/>
      <c r="BA12" s="161"/>
      <c r="BB12" s="160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2:78" ht="12.75">
      <c r="B13" s="2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61"/>
      <c r="BB13" s="160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2:78" ht="12.75">
      <c r="B14" s="2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61"/>
      <c r="BB14" s="160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2:78" ht="12.75">
      <c r="B15" s="2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61"/>
      <c r="BB15" s="160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3:78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61"/>
      <c r="BB16" s="160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3:78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61"/>
      <c r="BB17" s="160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3:78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1"/>
      <c r="BB18" s="160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3:78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61"/>
      <c r="BB19" s="160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3:78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61"/>
      <c r="BB20" s="160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3:78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61"/>
      <c r="BB21" s="160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O62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"/>
    </sheetView>
  </sheetViews>
  <sheetFormatPr defaultColWidth="9.140625" defaultRowHeight="12.75"/>
  <cols>
    <col min="1" max="1" width="45.00390625" style="2" customWidth="1"/>
    <col min="2" max="2" width="19.57421875" style="0" customWidth="1"/>
    <col min="77" max="77" width="12.7109375" style="12" customWidth="1"/>
    <col min="79" max="79" width="8.8515625" style="19" customWidth="1"/>
  </cols>
  <sheetData>
    <row r="1" spans="1:82" ht="94.5" customHeight="1">
      <c r="A1" s="5" t="s">
        <v>664</v>
      </c>
      <c r="B1" s="6" t="s">
        <v>622</v>
      </c>
      <c r="C1" s="16" t="s">
        <v>665</v>
      </c>
      <c r="D1" s="16" t="s">
        <v>666</v>
      </c>
      <c r="E1" s="16" t="s">
        <v>667</v>
      </c>
      <c r="F1" s="16" t="s">
        <v>668</v>
      </c>
      <c r="G1" s="16" t="s">
        <v>669</v>
      </c>
      <c r="H1" s="16" t="s">
        <v>670</v>
      </c>
      <c r="I1" s="16" t="s">
        <v>671</v>
      </c>
      <c r="J1" s="16" t="s">
        <v>1056</v>
      </c>
      <c r="K1" s="16" t="s">
        <v>672</v>
      </c>
      <c r="L1" s="16" t="s">
        <v>673</v>
      </c>
      <c r="M1" s="16" t="s">
        <v>674</v>
      </c>
      <c r="N1" s="16" t="s">
        <v>675</v>
      </c>
      <c r="O1" s="16" t="s">
        <v>676</v>
      </c>
      <c r="P1" s="16" t="s">
        <v>1057</v>
      </c>
      <c r="Q1" s="16" t="s">
        <v>677</v>
      </c>
      <c r="R1" s="16" t="s">
        <v>1058</v>
      </c>
      <c r="S1" s="16" t="s">
        <v>678</v>
      </c>
      <c r="T1" s="16" t="s">
        <v>679</v>
      </c>
      <c r="U1" s="16" t="s">
        <v>1059</v>
      </c>
      <c r="V1" s="16" t="s">
        <v>1060</v>
      </c>
      <c r="W1" s="16" t="s">
        <v>1061</v>
      </c>
      <c r="X1" s="16" t="s">
        <v>1062</v>
      </c>
      <c r="Y1" s="16" t="s">
        <v>1063</v>
      </c>
      <c r="Z1" s="16" t="s">
        <v>1064</v>
      </c>
      <c r="AA1" s="16" t="s">
        <v>1065</v>
      </c>
      <c r="AB1" s="16" t="s">
        <v>1066</v>
      </c>
      <c r="AC1" s="16" t="s">
        <v>1067</v>
      </c>
      <c r="AD1" s="16" t="s">
        <v>1068</v>
      </c>
      <c r="AE1" s="16" t="s">
        <v>1069</v>
      </c>
      <c r="AF1" s="16" t="s">
        <v>1070</v>
      </c>
      <c r="AG1" s="16" t="s">
        <v>1071</v>
      </c>
      <c r="AH1" s="16" t="s">
        <v>1072</v>
      </c>
      <c r="AI1" s="16" t="s">
        <v>1073</v>
      </c>
      <c r="AJ1" s="16" t="s">
        <v>1074</v>
      </c>
      <c r="AK1" s="16" t="s">
        <v>1075</v>
      </c>
      <c r="AL1" s="16" t="s">
        <v>1076</v>
      </c>
      <c r="AM1" s="16" t="s">
        <v>1077</v>
      </c>
      <c r="AN1" s="16" t="s">
        <v>1078</v>
      </c>
      <c r="AO1" s="16" t="s">
        <v>1079</v>
      </c>
      <c r="AP1" s="16" t="s">
        <v>1080</v>
      </c>
      <c r="AQ1" s="16" t="s">
        <v>1081</v>
      </c>
      <c r="AR1" s="16" t="s">
        <v>0</v>
      </c>
      <c r="AS1" s="16" t="s">
        <v>680</v>
      </c>
      <c r="AT1" s="16" t="s">
        <v>681</v>
      </c>
      <c r="AU1" s="16" t="s">
        <v>682</v>
      </c>
      <c r="AV1" s="16" t="s">
        <v>683</v>
      </c>
      <c r="AW1" s="16" t="s">
        <v>684</v>
      </c>
      <c r="AX1" s="16" t="s">
        <v>685</v>
      </c>
      <c r="AY1" s="16" t="s">
        <v>1</v>
      </c>
      <c r="AZ1" s="16" t="s">
        <v>686</v>
      </c>
      <c r="BA1" s="16" t="s">
        <v>687</v>
      </c>
      <c r="BB1" s="16" t="s">
        <v>688</v>
      </c>
      <c r="BC1" s="16" t="s">
        <v>689</v>
      </c>
      <c r="BD1" s="16" t="s">
        <v>690</v>
      </c>
      <c r="BE1" s="16" t="s">
        <v>691</v>
      </c>
      <c r="BF1" s="16" t="s">
        <v>692</v>
      </c>
      <c r="BG1" s="16" t="s">
        <v>693</v>
      </c>
      <c r="BH1" s="16" t="s">
        <v>694</v>
      </c>
      <c r="BI1" s="16" t="s">
        <v>695</v>
      </c>
      <c r="BJ1" s="16" t="s">
        <v>696</v>
      </c>
      <c r="BK1" s="16" t="s">
        <v>697</v>
      </c>
      <c r="BL1" s="16" t="s">
        <v>698</v>
      </c>
      <c r="BM1" s="16" t="s">
        <v>699</v>
      </c>
      <c r="BN1" s="16" t="s">
        <v>700</v>
      </c>
      <c r="BO1" s="16" t="s">
        <v>701</v>
      </c>
      <c r="BP1" s="16" t="s">
        <v>702</v>
      </c>
      <c r="BQ1" s="16" t="s">
        <v>703</v>
      </c>
      <c r="BR1" s="16" t="s">
        <v>704</v>
      </c>
      <c r="BS1" s="16" t="s">
        <v>705</v>
      </c>
      <c r="BT1" s="16" t="s">
        <v>706</v>
      </c>
      <c r="BU1" s="16" t="s">
        <v>707</v>
      </c>
      <c r="BV1" s="16" t="s">
        <v>708</v>
      </c>
      <c r="BW1" s="16" t="s">
        <v>709</v>
      </c>
      <c r="BX1" s="16" t="s">
        <v>710</v>
      </c>
      <c r="BY1" s="17" t="s">
        <v>711</v>
      </c>
      <c r="BZ1" s="17" t="s">
        <v>712</v>
      </c>
      <c r="CA1" s="17" t="s">
        <v>713</v>
      </c>
      <c r="CD1" s="9"/>
    </row>
    <row r="2" spans="1:82" ht="18">
      <c r="A2" s="10" t="s">
        <v>626</v>
      </c>
      <c r="B2" s="2"/>
      <c r="G2" s="11"/>
      <c r="H2" s="11"/>
      <c r="I2" s="11"/>
      <c r="BY2" s="13"/>
      <c r="CD2" s="9"/>
    </row>
    <row r="3" spans="1:93" ht="12.75">
      <c r="A3" s="1" t="s">
        <v>714</v>
      </c>
      <c r="B3" s="2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2"/>
      <c r="BW3" s="2"/>
      <c r="BX3" s="2"/>
      <c r="BY3" s="13"/>
      <c r="BZ3" s="2"/>
      <c r="CA3" s="1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</row>
    <row r="4" spans="1:93" ht="12.75">
      <c r="A4" s="2" t="s">
        <v>715</v>
      </c>
      <c r="B4" s="2" t="s">
        <v>628</v>
      </c>
      <c r="C4" s="159"/>
      <c r="D4" s="159"/>
      <c r="E4" s="159">
        <v>16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>
        <v>58</v>
      </c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>
        <v>76</v>
      </c>
      <c r="BJ4" s="159"/>
      <c r="BK4" s="159">
        <v>84</v>
      </c>
      <c r="BL4" s="159">
        <v>81</v>
      </c>
      <c r="BM4" s="159">
        <v>83</v>
      </c>
      <c r="BN4" s="159"/>
      <c r="BO4" s="159"/>
      <c r="BP4" s="159"/>
      <c r="BQ4" s="159"/>
      <c r="BR4" s="159"/>
      <c r="BS4" s="159"/>
      <c r="BT4" s="159"/>
      <c r="BU4" s="159"/>
      <c r="BV4" s="2"/>
      <c r="BW4" s="2"/>
      <c r="BX4" s="2"/>
      <c r="BY4" s="13">
        <f>SUM(C4:BX4)</f>
        <v>398</v>
      </c>
      <c r="BZ4" s="2"/>
      <c r="CA4" s="1">
        <f>SUM(BY4:BZ4)</f>
        <v>398</v>
      </c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</row>
    <row r="5" spans="1:93" ht="12.75">
      <c r="A5" s="2" t="s">
        <v>716</v>
      </c>
      <c r="B5" s="2" t="s">
        <v>628</v>
      </c>
      <c r="C5" s="159"/>
      <c r="D5" s="159"/>
      <c r="E5" s="159">
        <v>6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>
        <v>68</v>
      </c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>
        <v>160</v>
      </c>
      <c r="BJ5" s="159"/>
      <c r="BK5" s="159">
        <v>115</v>
      </c>
      <c r="BL5" s="159">
        <v>109</v>
      </c>
      <c r="BM5" s="159">
        <v>174</v>
      </c>
      <c r="BN5" s="159"/>
      <c r="BO5" s="159"/>
      <c r="BP5" s="159"/>
      <c r="BQ5" s="159"/>
      <c r="BR5" s="159"/>
      <c r="BS5" s="159"/>
      <c r="BT5" s="159"/>
      <c r="BU5" s="159"/>
      <c r="BV5" s="2"/>
      <c r="BW5" s="2"/>
      <c r="BX5" s="2"/>
      <c r="BY5" s="13">
        <f>SUM(C5:BX5)</f>
        <v>632</v>
      </c>
      <c r="BZ5" s="2"/>
      <c r="CA5" s="1">
        <f>SUM(BY5:BZ5)</f>
        <v>632</v>
      </c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1:93" ht="12.75">
      <c r="A6" s="1"/>
      <c r="B6" s="2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2"/>
      <c r="BW6" s="2"/>
      <c r="BX6" s="2"/>
      <c r="BY6" s="13"/>
      <c r="BZ6" s="2"/>
      <c r="CA6" s="1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1:93" ht="12.75">
      <c r="A7" s="1" t="s">
        <v>717</v>
      </c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2"/>
      <c r="BW7" s="2"/>
      <c r="BX7" s="2"/>
      <c r="BY7" s="13"/>
      <c r="BZ7" s="2"/>
      <c r="CA7" s="1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</row>
    <row r="8" spans="1:93" ht="12.75">
      <c r="A8" s="2" t="s">
        <v>718</v>
      </c>
      <c r="B8" s="2" t="s">
        <v>628</v>
      </c>
      <c r="C8" s="159">
        <v>8</v>
      </c>
      <c r="D8" s="159">
        <v>14</v>
      </c>
      <c r="E8" s="159">
        <v>9</v>
      </c>
      <c r="F8" s="159">
        <v>10</v>
      </c>
      <c r="G8" s="159">
        <v>146</v>
      </c>
      <c r="H8" s="159">
        <v>178</v>
      </c>
      <c r="I8" s="159">
        <v>135</v>
      </c>
      <c r="J8" s="159">
        <v>146</v>
      </c>
      <c r="K8" s="159">
        <v>76</v>
      </c>
      <c r="L8" s="159">
        <v>61</v>
      </c>
      <c r="M8" s="159">
        <v>13</v>
      </c>
      <c r="N8" s="159">
        <v>52</v>
      </c>
      <c r="O8" s="159">
        <v>8</v>
      </c>
      <c r="P8" s="159">
        <v>45</v>
      </c>
      <c r="Q8" s="159">
        <v>56</v>
      </c>
      <c r="R8" s="159">
        <v>51</v>
      </c>
      <c r="S8" s="159">
        <v>225</v>
      </c>
      <c r="T8" s="159">
        <v>255</v>
      </c>
      <c r="U8" s="159">
        <v>65</v>
      </c>
      <c r="V8" s="159">
        <v>70</v>
      </c>
      <c r="W8" s="159">
        <v>55</v>
      </c>
      <c r="X8" s="159">
        <v>4</v>
      </c>
      <c r="Y8" s="159">
        <v>6</v>
      </c>
      <c r="Z8" s="159">
        <v>76</v>
      </c>
      <c r="AA8" s="159">
        <v>103</v>
      </c>
      <c r="AB8" s="159">
        <v>38</v>
      </c>
      <c r="AC8" s="159">
        <v>40</v>
      </c>
      <c r="AD8" s="159">
        <v>14</v>
      </c>
      <c r="AE8" s="159">
        <v>6</v>
      </c>
      <c r="AF8" s="159">
        <v>38</v>
      </c>
      <c r="AG8" s="159">
        <v>5</v>
      </c>
      <c r="AH8" s="159">
        <v>24</v>
      </c>
      <c r="AI8" s="159">
        <v>90</v>
      </c>
      <c r="AJ8" s="159">
        <v>157</v>
      </c>
      <c r="AK8" s="159">
        <v>156</v>
      </c>
      <c r="AL8" s="159">
        <v>303</v>
      </c>
      <c r="AM8" s="159">
        <v>299</v>
      </c>
      <c r="AN8" s="159">
        <v>77</v>
      </c>
      <c r="AO8" s="159">
        <v>51</v>
      </c>
      <c r="AP8" s="159">
        <v>44</v>
      </c>
      <c r="AQ8" s="159">
        <v>21</v>
      </c>
      <c r="AR8" s="159">
        <v>19</v>
      </c>
      <c r="AS8" s="159">
        <v>18</v>
      </c>
      <c r="AT8" s="159">
        <v>85</v>
      </c>
      <c r="AU8" s="159">
        <v>58</v>
      </c>
      <c r="AV8" s="159">
        <v>21</v>
      </c>
      <c r="AW8" s="159">
        <v>32</v>
      </c>
      <c r="AX8" s="159">
        <v>13</v>
      </c>
      <c r="AY8" s="159">
        <v>53</v>
      </c>
      <c r="AZ8" s="159">
        <v>96</v>
      </c>
      <c r="BA8" s="159">
        <v>74</v>
      </c>
      <c r="BB8" s="159">
        <v>48</v>
      </c>
      <c r="BC8" s="159">
        <v>72</v>
      </c>
      <c r="BD8" s="159">
        <v>17</v>
      </c>
      <c r="BE8" s="159">
        <v>14</v>
      </c>
      <c r="BF8" s="159">
        <v>41</v>
      </c>
      <c r="BG8" s="159">
        <v>8</v>
      </c>
      <c r="BH8" s="159">
        <v>6</v>
      </c>
      <c r="BI8" s="159">
        <v>99</v>
      </c>
      <c r="BJ8" s="159">
        <v>23</v>
      </c>
      <c r="BK8" s="159">
        <v>88</v>
      </c>
      <c r="BL8" s="159">
        <v>62</v>
      </c>
      <c r="BM8" s="159">
        <v>117</v>
      </c>
      <c r="BN8" s="159">
        <v>18</v>
      </c>
      <c r="BO8" s="159">
        <v>79</v>
      </c>
      <c r="BP8" s="159">
        <v>5</v>
      </c>
      <c r="BQ8" s="159">
        <v>75</v>
      </c>
      <c r="BR8" s="159">
        <v>58</v>
      </c>
      <c r="BS8" s="159">
        <v>19</v>
      </c>
      <c r="BT8" s="159">
        <v>3</v>
      </c>
      <c r="BU8" s="159">
        <v>15</v>
      </c>
      <c r="BV8" s="2">
        <v>28</v>
      </c>
      <c r="BW8" s="2">
        <v>11</v>
      </c>
      <c r="BX8" s="159">
        <v>3</v>
      </c>
      <c r="BY8" s="13">
        <f>SUM(C8:BX8)</f>
        <v>4608</v>
      </c>
      <c r="BZ8" s="2"/>
      <c r="CA8" s="1">
        <f>SUM(BY8:BZ8)</f>
        <v>4608</v>
      </c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</row>
    <row r="9" spans="1:93" ht="12.75">
      <c r="A9" s="2" t="s">
        <v>719</v>
      </c>
      <c r="B9" s="2" t="s">
        <v>628</v>
      </c>
      <c r="C9" s="159">
        <v>43</v>
      </c>
      <c r="D9" s="159">
        <v>19</v>
      </c>
      <c r="E9" s="159">
        <v>9</v>
      </c>
      <c r="F9" s="159">
        <v>3</v>
      </c>
      <c r="G9" s="159">
        <v>64</v>
      </c>
      <c r="H9" s="159">
        <v>71</v>
      </c>
      <c r="I9" s="159">
        <v>72</v>
      </c>
      <c r="J9" s="159">
        <v>46</v>
      </c>
      <c r="K9" s="159">
        <v>104</v>
      </c>
      <c r="L9" s="159">
        <v>41</v>
      </c>
      <c r="M9" s="159">
        <v>34</v>
      </c>
      <c r="N9" s="159">
        <v>80</v>
      </c>
      <c r="O9" s="159">
        <v>21</v>
      </c>
      <c r="P9" s="159">
        <v>87</v>
      </c>
      <c r="Q9" s="159">
        <v>122</v>
      </c>
      <c r="R9" s="159">
        <v>42</v>
      </c>
      <c r="S9" s="159">
        <v>87</v>
      </c>
      <c r="T9" s="159">
        <v>111</v>
      </c>
      <c r="U9" s="159">
        <v>57</v>
      </c>
      <c r="V9" s="159">
        <v>71</v>
      </c>
      <c r="W9" s="159">
        <v>37</v>
      </c>
      <c r="X9" s="159">
        <v>15</v>
      </c>
      <c r="Y9" s="159">
        <v>14</v>
      </c>
      <c r="Z9" s="159">
        <v>100</v>
      </c>
      <c r="AA9" s="159">
        <v>92</v>
      </c>
      <c r="AB9" s="159">
        <v>90</v>
      </c>
      <c r="AC9" s="159">
        <v>80</v>
      </c>
      <c r="AD9" s="159">
        <v>12</v>
      </c>
      <c r="AE9" s="159">
        <v>1</v>
      </c>
      <c r="AF9" s="159">
        <v>43</v>
      </c>
      <c r="AG9" s="159">
        <v>8</v>
      </c>
      <c r="AH9" s="159">
        <v>28</v>
      </c>
      <c r="AI9" s="159">
        <v>129</v>
      </c>
      <c r="AJ9" s="159">
        <v>90</v>
      </c>
      <c r="AK9" s="159">
        <v>56</v>
      </c>
      <c r="AL9" s="159">
        <v>118</v>
      </c>
      <c r="AM9" s="159">
        <v>180</v>
      </c>
      <c r="AN9" s="159">
        <v>53</v>
      </c>
      <c r="AO9" s="159">
        <v>36</v>
      </c>
      <c r="AP9" s="159">
        <v>36</v>
      </c>
      <c r="AQ9" s="159">
        <v>19</v>
      </c>
      <c r="AR9" s="159">
        <v>14</v>
      </c>
      <c r="AS9" s="159">
        <v>26</v>
      </c>
      <c r="AT9" s="159">
        <v>82</v>
      </c>
      <c r="AU9" s="159">
        <v>68</v>
      </c>
      <c r="AV9" s="159">
        <v>27</v>
      </c>
      <c r="AW9" s="159">
        <v>41</v>
      </c>
      <c r="AX9" s="159">
        <v>9</v>
      </c>
      <c r="AY9" s="159">
        <v>75</v>
      </c>
      <c r="AZ9" s="159">
        <v>107</v>
      </c>
      <c r="BA9" s="159">
        <v>85</v>
      </c>
      <c r="BB9" s="159">
        <v>39</v>
      </c>
      <c r="BC9" s="159">
        <v>61</v>
      </c>
      <c r="BD9" s="159">
        <v>17</v>
      </c>
      <c r="BE9" s="159">
        <v>16</v>
      </c>
      <c r="BF9" s="159">
        <v>63</v>
      </c>
      <c r="BG9" s="159">
        <v>30</v>
      </c>
      <c r="BH9" s="159">
        <v>34</v>
      </c>
      <c r="BI9" s="159">
        <v>118</v>
      </c>
      <c r="BJ9" s="159">
        <v>49</v>
      </c>
      <c r="BK9" s="159">
        <v>92</v>
      </c>
      <c r="BL9" s="159">
        <v>106</v>
      </c>
      <c r="BM9" s="159">
        <v>110</v>
      </c>
      <c r="BN9" s="159">
        <v>31</v>
      </c>
      <c r="BO9" s="159">
        <v>26</v>
      </c>
      <c r="BP9" s="159">
        <v>19</v>
      </c>
      <c r="BQ9" s="159">
        <v>85</v>
      </c>
      <c r="BR9" s="159">
        <v>92</v>
      </c>
      <c r="BS9" s="159">
        <v>24</v>
      </c>
      <c r="BT9" s="159">
        <v>10</v>
      </c>
      <c r="BU9" s="159">
        <v>21</v>
      </c>
      <c r="BV9" s="2">
        <v>43</v>
      </c>
      <c r="BW9" s="2">
        <v>18</v>
      </c>
      <c r="BX9" s="159">
        <v>15</v>
      </c>
      <c r="BY9" s="13">
        <f>SUM(C9:BX9)</f>
        <v>4074</v>
      </c>
      <c r="BZ9" s="2"/>
      <c r="CA9" s="1">
        <f>SUM(BY9:BZ9)</f>
        <v>4074</v>
      </c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</row>
    <row r="10" spans="2:93" ht="12.75">
      <c r="B10" s="2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2"/>
      <c r="BW10" s="2"/>
      <c r="BX10" s="2"/>
      <c r="BY10" s="13"/>
      <c r="BZ10" s="2"/>
      <c r="CA10" s="1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</row>
    <row r="11" spans="2:93" ht="12.75">
      <c r="B11" s="2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2"/>
      <c r="BW11" s="2"/>
      <c r="BX11" s="2"/>
      <c r="BY11" s="13"/>
      <c r="BZ11" s="2"/>
      <c r="CA11" s="1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</row>
    <row r="12" spans="2:93" ht="12.75">
      <c r="B12" s="2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2"/>
      <c r="BW12" s="2"/>
      <c r="BX12" s="2"/>
      <c r="BY12" s="13"/>
      <c r="BZ12" s="2"/>
      <c r="CA12" s="1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</row>
    <row r="13" spans="2:93" ht="12.75">
      <c r="B13" s="2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2"/>
      <c r="BW13" s="2"/>
      <c r="BX13" s="2"/>
      <c r="BY13" s="13"/>
      <c r="BZ13" s="2"/>
      <c r="CA13" s="1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2:93" ht="12.75">
      <c r="B14" s="2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2"/>
      <c r="BW14" s="2"/>
      <c r="BX14" s="2"/>
      <c r="BY14" s="13"/>
      <c r="BZ14" s="2"/>
      <c r="CA14" s="1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2:93" ht="12.75">
      <c r="B15" s="2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2"/>
      <c r="BW15" s="2"/>
      <c r="BX15" s="2"/>
      <c r="BY15" s="13"/>
      <c r="BZ15" s="2"/>
      <c r="CA15" s="1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2:93" ht="12.75">
      <c r="B16" s="2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2"/>
      <c r="BW16" s="2"/>
      <c r="BX16" s="2"/>
      <c r="BY16" s="13"/>
      <c r="BZ16" s="2"/>
      <c r="CA16" s="1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2:93" ht="12.75">
      <c r="B17" s="2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2"/>
      <c r="BW17" s="2"/>
      <c r="BX17" s="2"/>
      <c r="BY17" s="13"/>
      <c r="BZ17" s="2"/>
      <c r="CA17" s="1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2:93" ht="12.75">
      <c r="B18" s="2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2"/>
      <c r="BW18" s="2"/>
      <c r="BX18" s="2"/>
      <c r="BY18" s="13"/>
      <c r="BZ18" s="2"/>
      <c r="CA18" s="1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2:93" ht="12.75">
      <c r="B19" s="2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2"/>
      <c r="BW19" s="2"/>
      <c r="BX19" s="2"/>
      <c r="BY19" s="13"/>
      <c r="BZ19" s="2"/>
      <c r="CA19" s="1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2:93" ht="12.75">
      <c r="B20" s="2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2"/>
      <c r="BW20" s="2"/>
      <c r="BX20" s="2"/>
      <c r="BY20" s="13"/>
      <c r="BZ20" s="2"/>
      <c r="CA20" s="1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2:93" ht="12.75">
      <c r="B21" s="2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2"/>
      <c r="BW21" s="2"/>
      <c r="BX21" s="2"/>
      <c r="BY21" s="13"/>
      <c r="BZ21" s="2"/>
      <c r="CA21" s="1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2:93" ht="12.75">
      <c r="B22" s="2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2"/>
      <c r="BW22" s="2"/>
      <c r="BX22" s="2"/>
      <c r="BY22" s="13"/>
      <c r="BZ22" s="2"/>
      <c r="CA22" s="1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2:93" ht="12.75">
      <c r="B23" s="2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2"/>
      <c r="BW23" s="2"/>
      <c r="BX23" s="2"/>
      <c r="BY23" s="13"/>
      <c r="BZ23" s="2"/>
      <c r="CA23" s="1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2:93" ht="12.75">
      <c r="B24" s="2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2"/>
      <c r="BW24" s="2"/>
      <c r="BX24" s="2"/>
      <c r="BY24" s="13"/>
      <c r="BZ24" s="2"/>
      <c r="CA24" s="1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2:93" ht="12.75">
      <c r="B25" s="2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2"/>
      <c r="BW25" s="2"/>
      <c r="BX25" s="2"/>
      <c r="BY25" s="13"/>
      <c r="BZ25" s="2"/>
      <c r="CA25" s="1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2:93" ht="12.75">
      <c r="B26" s="2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2"/>
      <c r="BW26" s="2"/>
      <c r="BX26" s="2"/>
      <c r="BY26" s="13"/>
      <c r="BZ26" s="2"/>
      <c r="CA26" s="1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2:93" ht="12.75">
      <c r="B27" s="2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2"/>
      <c r="BW27" s="2"/>
      <c r="BX27" s="2"/>
      <c r="BY27" s="13"/>
      <c r="BZ27" s="2"/>
      <c r="CA27" s="1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2:93" ht="12.75">
      <c r="B28" s="2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2"/>
      <c r="BW28" s="2"/>
      <c r="BX28" s="2"/>
      <c r="BY28" s="13"/>
      <c r="BZ28" s="2"/>
      <c r="CA28" s="1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2:93" ht="12.75">
      <c r="B29" s="2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2"/>
      <c r="BW29" s="2"/>
      <c r="BX29" s="2"/>
      <c r="BY29" s="13"/>
      <c r="BZ29" s="2"/>
      <c r="CA29" s="1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2:93" ht="12.75">
      <c r="B30" s="2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2"/>
      <c r="BW30" s="2"/>
      <c r="BX30" s="2"/>
      <c r="BY30" s="13"/>
      <c r="BZ30" s="2"/>
      <c r="CA30" s="1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2:93" ht="12.75">
      <c r="B31" s="2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2"/>
      <c r="BW31" s="2"/>
      <c r="BX31" s="2"/>
      <c r="BY31" s="13"/>
      <c r="BZ31" s="2"/>
      <c r="CA31" s="1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2:93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13"/>
      <c r="BZ32" s="2"/>
      <c r="CA32" s="1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2:9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13"/>
      <c r="BZ33" s="2"/>
      <c r="CA33" s="1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2:93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13"/>
      <c r="BZ34" s="2"/>
      <c r="CA34" s="1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ht="12.75">
      <c r="BY35" s="13"/>
    </row>
    <row r="36" ht="12.75">
      <c r="BY36" s="13"/>
    </row>
    <row r="37" ht="12.75">
      <c r="BY37" s="13"/>
    </row>
    <row r="38" ht="12.75">
      <c r="BY38" s="13"/>
    </row>
    <row r="39" ht="12.75">
      <c r="BY39" s="13"/>
    </row>
    <row r="40" ht="12.75">
      <c r="BY40" s="13"/>
    </row>
    <row r="41" ht="12.75">
      <c r="BY41" s="13"/>
    </row>
    <row r="42" ht="12.75">
      <c r="BY42" s="13"/>
    </row>
    <row r="43" ht="12.75">
      <c r="BY43" s="13"/>
    </row>
    <row r="44" ht="12.75">
      <c r="BY44" s="13"/>
    </row>
    <row r="45" ht="12.75">
      <c r="BY45" s="13"/>
    </row>
    <row r="46" ht="12.75">
      <c r="BY46" s="13"/>
    </row>
    <row r="47" ht="12.75">
      <c r="BY47" s="13"/>
    </row>
    <row r="48" ht="12.75">
      <c r="BY48" s="13"/>
    </row>
    <row r="49" ht="12.75">
      <c r="BY49" s="13"/>
    </row>
    <row r="50" ht="12.75">
      <c r="BY50" s="13"/>
    </row>
    <row r="51" ht="12.75">
      <c r="BY51" s="13"/>
    </row>
    <row r="52" ht="12.75">
      <c r="BY52" s="13"/>
    </row>
    <row r="53" ht="12.75">
      <c r="BY53" s="13"/>
    </row>
    <row r="54" ht="12.75">
      <c r="BY54" s="13"/>
    </row>
    <row r="55" ht="12.75">
      <c r="BY55" s="13"/>
    </row>
    <row r="56" ht="12.75">
      <c r="BY56" s="13"/>
    </row>
    <row r="57" ht="12.75">
      <c r="BY57" s="13"/>
    </row>
    <row r="58" ht="12.75">
      <c r="BY58" s="13"/>
    </row>
    <row r="59" ht="12.75">
      <c r="BY59" s="13"/>
    </row>
    <row r="60" ht="12.75">
      <c r="BY60" s="13"/>
    </row>
    <row r="61" ht="12.75">
      <c r="BY61" s="13"/>
    </row>
    <row r="62" ht="12.75">
      <c r="BY62" s="13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Republican Preferential Primary Run Off Election
on the 13th Day of June, 2000&amp;R&amp;"Arial,Bold"&amp;14&amp;P</oddHeader>
  </headerFooter>
  <rowBreaks count="1" manualBreakCount="1">
    <brk id="66" max="6553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31"/>
  <dimension ref="A1:BZ27"/>
  <sheetViews>
    <sheetView workbookViewId="0" topLeftCell="A1">
      <pane xSplit="2" ySplit="2" topLeftCell="X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A5" sqref="AA5"/>
    </sheetView>
  </sheetViews>
  <sheetFormatPr defaultColWidth="9.140625" defaultRowHeight="12.75"/>
  <cols>
    <col min="1" max="1" width="44.421875" style="2" customWidth="1"/>
    <col min="2" max="2" width="21.00390625" style="0" customWidth="1"/>
    <col min="25" max="25" width="8.8515625" style="12" customWidth="1"/>
  </cols>
  <sheetData>
    <row r="1" spans="1:28" ht="96" customHeight="1">
      <c r="A1" s="5" t="s">
        <v>76</v>
      </c>
      <c r="B1" s="6" t="s">
        <v>622</v>
      </c>
      <c r="C1" s="83" t="s">
        <v>749</v>
      </c>
      <c r="D1" s="83" t="s">
        <v>750</v>
      </c>
      <c r="E1" s="84" t="s">
        <v>77</v>
      </c>
      <c r="F1" s="84" t="s">
        <v>78</v>
      </c>
      <c r="G1" s="84" t="s">
        <v>79</v>
      </c>
      <c r="H1" s="84" t="s">
        <v>80</v>
      </c>
      <c r="I1" s="84" t="s">
        <v>81</v>
      </c>
      <c r="J1" s="84" t="s">
        <v>82</v>
      </c>
      <c r="K1" s="84" t="s">
        <v>83</v>
      </c>
      <c r="L1" s="84" t="s">
        <v>84</v>
      </c>
      <c r="M1" s="84" t="s">
        <v>85</v>
      </c>
      <c r="N1" s="84" t="s">
        <v>86</v>
      </c>
      <c r="O1" s="84" t="s">
        <v>87</v>
      </c>
      <c r="P1" s="84" t="s">
        <v>88</v>
      </c>
      <c r="Q1" s="84" t="s">
        <v>89</v>
      </c>
      <c r="R1" s="84" t="s">
        <v>90</v>
      </c>
      <c r="S1" s="84" t="s">
        <v>91</v>
      </c>
      <c r="T1" s="84" t="s">
        <v>92</v>
      </c>
      <c r="U1" s="84" t="s">
        <v>93</v>
      </c>
      <c r="V1" s="84" t="s">
        <v>94</v>
      </c>
      <c r="W1" s="84" t="s">
        <v>95</v>
      </c>
      <c r="X1" s="84" t="s">
        <v>96</v>
      </c>
      <c r="Y1" s="9" t="s">
        <v>623</v>
      </c>
      <c r="Z1" s="8" t="s">
        <v>624</v>
      </c>
      <c r="AA1" s="8" t="s">
        <v>625</v>
      </c>
      <c r="AB1" s="9"/>
    </row>
    <row r="2" spans="1:28" ht="18">
      <c r="A2" s="10" t="s">
        <v>626</v>
      </c>
      <c r="B2" s="2"/>
      <c r="H2" s="11"/>
      <c r="I2" s="11"/>
      <c r="J2" s="11"/>
      <c r="AB2" s="9"/>
    </row>
    <row r="3" spans="2:28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3"/>
      <c r="Z3" s="2"/>
      <c r="AA3" s="2"/>
      <c r="AB3" s="2"/>
    </row>
    <row r="4" spans="1:78" ht="12.75">
      <c r="A4" s="1" t="s">
        <v>654</v>
      </c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60"/>
      <c r="Z4" s="159"/>
      <c r="AA4" s="161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.75">
      <c r="A5" s="4" t="s">
        <v>655</v>
      </c>
      <c r="B5" s="2" t="s">
        <v>627</v>
      </c>
      <c r="C5" s="159">
        <v>11</v>
      </c>
      <c r="D5" s="159">
        <v>5</v>
      </c>
      <c r="E5" s="159">
        <v>6</v>
      </c>
      <c r="F5" s="159">
        <v>4</v>
      </c>
      <c r="G5" s="159">
        <v>6</v>
      </c>
      <c r="H5" s="159">
        <v>3</v>
      </c>
      <c r="I5" s="159">
        <v>7</v>
      </c>
      <c r="J5" s="159">
        <v>23</v>
      </c>
      <c r="K5" s="159">
        <v>12</v>
      </c>
      <c r="L5" s="159">
        <v>6</v>
      </c>
      <c r="M5" s="159">
        <v>7</v>
      </c>
      <c r="N5" s="159">
        <v>9</v>
      </c>
      <c r="O5" s="159">
        <v>1</v>
      </c>
      <c r="P5" s="159">
        <v>6</v>
      </c>
      <c r="Q5" s="159">
        <v>3</v>
      </c>
      <c r="R5" s="159"/>
      <c r="S5" s="159">
        <v>4</v>
      </c>
      <c r="T5" s="159">
        <v>11</v>
      </c>
      <c r="U5" s="159"/>
      <c r="V5" s="159">
        <v>3</v>
      </c>
      <c r="W5" s="159">
        <v>3</v>
      </c>
      <c r="X5" s="159">
        <v>10</v>
      </c>
      <c r="Y5" s="160">
        <f>SUM(C5:X5)</f>
        <v>140</v>
      </c>
      <c r="Z5" s="159"/>
      <c r="AA5" s="161">
        <f>SUM(Y5:Z5)</f>
        <v>140</v>
      </c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4" t="s">
        <v>656</v>
      </c>
      <c r="B6" s="2" t="s">
        <v>627</v>
      </c>
      <c r="C6" s="159">
        <v>25</v>
      </c>
      <c r="D6" s="159">
        <v>73</v>
      </c>
      <c r="E6" s="159">
        <v>27</v>
      </c>
      <c r="F6" s="159">
        <v>10</v>
      </c>
      <c r="G6" s="159">
        <v>35</v>
      </c>
      <c r="H6" s="159">
        <v>14</v>
      </c>
      <c r="I6" s="159">
        <v>32</v>
      </c>
      <c r="J6" s="159">
        <v>44</v>
      </c>
      <c r="K6" s="159">
        <v>38</v>
      </c>
      <c r="L6" s="159">
        <v>22</v>
      </c>
      <c r="M6" s="159">
        <v>40</v>
      </c>
      <c r="N6" s="159">
        <v>39</v>
      </c>
      <c r="O6" s="159">
        <v>14</v>
      </c>
      <c r="P6" s="159">
        <v>19</v>
      </c>
      <c r="Q6" s="159">
        <v>23</v>
      </c>
      <c r="R6" s="159">
        <v>18</v>
      </c>
      <c r="S6" s="159">
        <v>4</v>
      </c>
      <c r="T6" s="159">
        <v>25</v>
      </c>
      <c r="U6" s="159">
        <v>12</v>
      </c>
      <c r="V6" s="159">
        <v>27</v>
      </c>
      <c r="W6" s="159">
        <v>20</v>
      </c>
      <c r="X6" s="159">
        <v>48</v>
      </c>
      <c r="Y6" s="160">
        <f>SUM(C6:X6)</f>
        <v>609</v>
      </c>
      <c r="Z6" s="159"/>
      <c r="AA6" s="161">
        <f>SUM(Y6:Z6)</f>
        <v>609</v>
      </c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1:78" ht="12.75">
      <c r="A7" s="187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9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</row>
    <row r="8" spans="1:78" ht="12.75">
      <c r="A8" s="187"/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9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</row>
    <row r="9" spans="3:78" ht="12.75"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60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3:78" ht="12.75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60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3:78" ht="12.75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60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3:78" ht="12.7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60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3:78" ht="12.7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60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3:78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60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3:78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60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3:78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0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3:78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60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3:78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60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3:78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60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3:78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60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3:78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60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3:78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60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  <row r="23" spans="3:78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60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</row>
    <row r="24" spans="3:78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60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</row>
    <row r="25" spans="3:78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60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</row>
    <row r="26" spans="3:78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60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</row>
    <row r="27" spans="3:78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60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91"/>
  <dimension ref="A1:BZ24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46.28125" style="2" customWidth="1"/>
    <col min="2" max="2" width="22.28125" style="0" customWidth="1"/>
    <col min="29" max="29" width="9.421875" style="12" customWidth="1"/>
    <col min="31" max="31" width="9.7109375" style="0" customWidth="1"/>
  </cols>
  <sheetData>
    <row r="1" spans="1:34" ht="129.75" customHeight="1">
      <c r="A1" s="5" t="s">
        <v>98</v>
      </c>
      <c r="B1" s="6" t="s">
        <v>622</v>
      </c>
      <c r="C1" s="7" t="s">
        <v>630</v>
      </c>
      <c r="D1" s="84" t="s">
        <v>99</v>
      </c>
      <c r="E1" s="84" t="s">
        <v>100</v>
      </c>
      <c r="F1" s="84" t="s">
        <v>101</v>
      </c>
      <c r="G1" s="84" t="s">
        <v>102</v>
      </c>
      <c r="H1" s="84" t="s">
        <v>103</v>
      </c>
      <c r="I1" s="84" t="s">
        <v>104</v>
      </c>
      <c r="J1" s="84" t="s">
        <v>105</v>
      </c>
      <c r="K1" s="84" t="s">
        <v>106</v>
      </c>
      <c r="L1" s="84" t="s">
        <v>107</v>
      </c>
      <c r="M1" s="84" t="s">
        <v>108</v>
      </c>
      <c r="N1" s="84" t="s">
        <v>109</v>
      </c>
      <c r="O1" s="84" t="s">
        <v>110</v>
      </c>
      <c r="P1" s="84" t="s">
        <v>111</v>
      </c>
      <c r="Q1" s="84" t="s">
        <v>112</v>
      </c>
      <c r="R1" s="84" t="s">
        <v>113</v>
      </c>
      <c r="S1" s="84" t="s">
        <v>114</v>
      </c>
      <c r="T1" s="84" t="s">
        <v>115</v>
      </c>
      <c r="U1" s="84" t="s">
        <v>116</v>
      </c>
      <c r="V1" s="84" t="s">
        <v>117</v>
      </c>
      <c r="W1" s="84" t="s">
        <v>118</v>
      </c>
      <c r="X1" s="84" t="s">
        <v>119</v>
      </c>
      <c r="Y1" s="84" t="s">
        <v>120</v>
      </c>
      <c r="Z1" s="84" t="s">
        <v>121</v>
      </c>
      <c r="AA1" s="84" t="s">
        <v>122</v>
      </c>
      <c r="AB1" s="84" t="s">
        <v>123</v>
      </c>
      <c r="AC1" s="82" t="s">
        <v>623</v>
      </c>
      <c r="AD1" s="8" t="s">
        <v>624</v>
      </c>
      <c r="AE1" s="8" t="s">
        <v>625</v>
      </c>
      <c r="AH1" s="9"/>
    </row>
    <row r="2" spans="1:34" ht="18">
      <c r="A2" s="10" t="s">
        <v>626</v>
      </c>
      <c r="B2" s="2"/>
      <c r="G2" s="11"/>
      <c r="H2" s="11"/>
      <c r="I2" s="11"/>
      <c r="J2" s="11"/>
      <c r="AH2" s="9"/>
    </row>
    <row r="3" spans="2:34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3"/>
      <c r="AD3" s="2"/>
      <c r="AE3" s="2"/>
      <c r="AF3" s="2"/>
      <c r="AG3" s="2"/>
      <c r="AH3" s="2"/>
    </row>
    <row r="4" spans="1:78" ht="12.75">
      <c r="A4" s="1" t="s">
        <v>654</v>
      </c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60"/>
      <c r="AD4" s="159"/>
      <c r="AE4" s="161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.75">
      <c r="A5" s="2" t="s">
        <v>655</v>
      </c>
      <c r="B5" s="2" t="s">
        <v>627</v>
      </c>
      <c r="C5" s="159">
        <v>296</v>
      </c>
      <c r="D5" s="159">
        <v>11</v>
      </c>
      <c r="E5" s="159">
        <v>9</v>
      </c>
      <c r="F5" s="159">
        <v>58</v>
      </c>
      <c r="G5" s="159">
        <v>149</v>
      </c>
      <c r="H5" s="159">
        <v>22</v>
      </c>
      <c r="I5" s="159">
        <v>27</v>
      </c>
      <c r="J5" s="159">
        <v>14</v>
      </c>
      <c r="K5" s="159">
        <v>38</v>
      </c>
      <c r="L5" s="159">
        <v>35</v>
      </c>
      <c r="M5" s="159">
        <v>37</v>
      </c>
      <c r="N5" s="159">
        <v>64</v>
      </c>
      <c r="O5" s="159">
        <v>41</v>
      </c>
      <c r="P5" s="159">
        <v>20</v>
      </c>
      <c r="Q5" s="159">
        <v>48</v>
      </c>
      <c r="R5" s="159">
        <v>28</v>
      </c>
      <c r="S5" s="159">
        <v>19</v>
      </c>
      <c r="T5" s="159">
        <v>12</v>
      </c>
      <c r="U5" s="159">
        <v>15</v>
      </c>
      <c r="V5" s="159">
        <v>34</v>
      </c>
      <c r="W5" s="159">
        <v>41</v>
      </c>
      <c r="X5" s="159">
        <v>53</v>
      </c>
      <c r="Y5" s="159">
        <v>80</v>
      </c>
      <c r="Z5" s="159">
        <v>103</v>
      </c>
      <c r="AA5" s="159">
        <v>30</v>
      </c>
      <c r="AB5" s="159">
        <v>74</v>
      </c>
      <c r="AC5" s="160">
        <f>SUM(C5:AB5)</f>
        <v>1358</v>
      </c>
      <c r="AD5" s="159"/>
      <c r="AE5" s="161">
        <f>SUM(C5:AB5)</f>
        <v>1358</v>
      </c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69" t="s">
        <v>656</v>
      </c>
      <c r="B6" s="2" t="s">
        <v>627</v>
      </c>
      <c r="C6" s="159">
        <v>139</v>
      </c>
      <c r="D6" s="159">
        <v>10</v>
      </c>
      <c r="E6" s="159">
        <v>9</v>
      </c>
      <c r="F6" s="159">
        <v>28</v>
      </c>
      <c r="G6" s="159">
        <v>109</v>
      </c>
      <c r="H6" s="159">
        <v>18</v>
      </c>
      <c r="I6" s="159">
        <v>29</v>
      </c>
      <c r="J6" s="159">
        <v>12</v>
      </c>
      <c r="K6" s="159">
        <v>8</v>
      </c>
      <c r="L6" s="159">
        <v>14</v>
      </c>
      <c r="M6" s="159">
        <v>20</v>
      </c>
      <c r="N6" s="159">
        <v>36</v>
      </c>
      <c r="O6" s="159">
        <v>30</v>
      </c>
      <c r="P6" s="159">
        <v>16</v>
      </c>
      <c r="Q6" s="159">
        <v>25</v>
      </c>
      <c r="R6" s="159">
        <v>18</v>
      </c>
      <c r="S6" s="159">
        <v>15</v>
      </c>
      <c r="T6" s="159">
        <v>24</v>
      </c>
      <c r="U6" s="159">
        <v>11</v>
      </c>
      <c r="V6" s="159">
        <v>21</v>
      </c>
      <c r="W6" s="159">
        <v>15</v>
      </c>
      <c r="X6" s="159">
        <v>20</v>
      </c>
      <c r="Y6" s="159">
        <v>43</v>
      </c>
      <c r="Z6" s="159">
        <v>49</v>
      </c>
      <c r="AA6" s="159">
        <v>29</v>
      </c>
      <c r="AB6" s="159">
        <v>72</v>
      </c>
      <c r="AC6" s="160">
        <f>SUM(C6:AB6)</f>
        <v>820</v>
      </c>
      <c r="AD6" s="159"/>
      <c r="AE6" s="161">
        <f>SUM(C6:AB7)</f>
        <v>820</v>
      </c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3:78" ht="12.75"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60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3:78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60"/>
      <c r="AD8" s="159"/>
      <c r="AE8" s="159" t="s">
        <v>663</v>
      </c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3:78" ht="12.75"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60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3:78" ht="12.75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3:78" ht="12.75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3:78" ht="12.7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60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3:78" ht="12.7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60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3:78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60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3:78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60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3:78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60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3:78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60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3:78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60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3:78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3:78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60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3:78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60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3:78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60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  <row r="23" spans="3:78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60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</row>
    <row r="24" spans="3:78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60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811"/>
  <dimension ref="A1:BZ20"/>
  <sheetViews>
    <sheetView workbookViewId="0" topLeftCell="A1">
      <pane xSplit="2" ySplit="1" topLeftCell="C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"/>
    </sheetView>
  </sheetViews>
  <sheetFormatPr defaultColWidth="9.140625" defaultRowHeight="12.75"/>
  <cols>
    <col min="1" max="1" width="50.28125" style="2" customWidth="1"/>
    <col min="2" max="2" width="17.7109375" style="0" customWidth="1"/>
    <col min="30" max="30" width="10.421875" style="12" customWidth="1"/>
  </cols>
  <sheetData>
    <row r="1" spans="1:78" ht="122.25" customHeight="1">
      <c r="A1" s="5" t="s">
        <v>124</v>
      </c>
      <c r="B1" s="6" t="s">
        <v>622</v>
      </c>
      <c r="C1" s="7" t="s">
        <v>934</v>
      </c>
      <c r="D1" s="84" t="s">
        <v>125</v>
      </c>
      <c r="E1" s="84" t="s">
        <v>126</v>
      </c>
      <c r="F1" s="84" t="s">
        <v>479</v>
      </c>
      <c r="G1" s="84" t="s">
        <v>480</v>
      </c>
      <c r="H1" s="84" t="s">
        <v>481</v>
      </c>
      <c r="I1" s="84" t="s">
        <v>482</v>
      </c>
      <c r="J1" s="84" t="s">
        <v>483</v>
      </c>
      <c r="K1" s="84" t="s">
        <v>484</v>
      </c>
      <c r="L1" s="84" t="s">
        <v>485</v>
      </c>
      <c r="M1" s="84" t="s">
        <v>486</v>
      </c>
      <c r="N1" s="84" t="s">
        <v>487</v>
      </c>
      <c r="O1" s="84" t="s">
        <v>488</v>
      </c>
      <c r="P1" s="84" t="s">
        <v>489</v>
      </c>
      <c r="Q1" s="84" t="s">
        <v>490</v>
      </c>
      <c r="R1" s="84" t="s">
        <v>491</v>
      </c>
      <c r="S1" s="84" t="s">
        <v>492</v>
      </c>
      <c r="T1" s="84" t="s">
        <v>493</v>
      </c>
      <c r="U1" s="84" t="s">
        <v>494</v>
      </c>
      <c r="V1" s="84" t="s">
        <v>495</v>
      </c>
      <c r="W1" s="84" t="s">
        <v>496</v>
      </c>
      <c r="X1" s="84" t="s">
        <v>497</v>
      </c>
      <c r="Y1" s="84" t="s">
        <v>498</v>
      </c>
      <c r="Z1" s="84" t="s">
        <v>499</v>
      </c>
      <c r="AA1" s="84" t="s">
        <v>500</v>
      </c>
      <c r="AB1" s="84" t="s">
        <v>501</v>
      </c>
      <c r="AC1" s="84" t="s">
        <v>502</v>
      </c>
      <c r="AD1" s="25" t="s">
        <v>623</v>
      </c>
      <c r="AE1" s="8" t="s">
        <v>624</v>
      </c>
      <c r="AF1" s="8" t="s">
        <v>625</v>
      </c>
      <c r="AG1" s="2"/>
      <c r="AH1" s="2"/>
      <c r="AI1" s="18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18">
      <c r="A2" s="10" t="s">
        <v>626</v>
      </c>
      <c r="B2" s="2"/>
      <c r="C2" s="2"/>
      <c r="D2" s="2"/>
      <c r="E2" s="2"/>
      <c r="F2" s="2"/>
      <c r="G2" s="185"/>
      <c r="H2" s="185"/>
      <c r="I2" s="18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3"/>
      <c r="AE2" s="2"/>
      <c r="AF2" s="2"/>
      <c r="AG2" s="2"/>
      <c r="AH2" s="2"/>
      <c r="AI2" s="184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2:78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3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8" ht="12.75">
      <c r="A4" s="1" t="s">
        <v>654</v>
      </c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60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.75">
      <c r="A5" s="69" t="s">
        <v>656</v>
      </c>
      <c r="B5" s="2" t="s">
        <v>627</v>
      </c>
      <c r="C5" s="159">
        <v>191</v>
      </c>
      <c r="D5" s="159">
        <v>95</v>
      </c>
      <c r="E5" s="159">
        <v>29</v>
      </c>
      <c r="F5" s="159">
        <v>161</v>
      </c>
      <c r="G5" s="159">
        <v>150</v>
      </c>
      <c r="H5" s="159">
        <v>140</v>
      </c>
      <c r="I5" s="159">
        <v>134</v>
      </c>
      <c r="J5" s="159">
        <v>115</v>
      </c>
      <c r="K5" s="159">
        <v>117</v>
      </c>
      <c r="L5" s="159">
        <v>82</v>
      </c>
      <c r="M5" s="159">
        <v>58</v>
      </c>
      <c r="N5" s="159">
        <v>90</v>
      </c>
      <c r="O5" s="159">
        <v>102</v>
      </c>
      <c r="P5" s="159">
        <v>175</v>
      </c>
      <c r="Q5" s="159">
        <v>39</v>
      </c>
      <c r="R5" s="159">
        <v>110</v>
      </c>
      <c r="S5" s="159">
        <v>84</v>
      </c>
      <c r="T5" s="159">
        <v>140</v>
      </c>
      <c r="U5" s="159">
        <v>41</v>
      </c>
      <c r="V5" s="159">
        <v>100</v>
      </c>
      <c r="W5" s="159">
        <v>67</v>
      </c>
      <c r="X5" s="159">
        <v>68</v>
      </c>
      <c r="Y5" s="159">
        <v>75</v>
      </c>
      <c r="Z5" s="159">
        <v>110</v>
      </c>
      <c r="AA5" s="159">
        <v>92</v>
      </c>
      <c r="AB5" s="159">
        <v>115</v>
      </c>
      <c r="AC5" s="159">
        <v>139</v>
      </c>
      <c r="AD5" s="160">
        <f>SUM(C5:AC5)</f>
        <v>2819</v>
      </c>
      <c r="AE5" s="159"/>
      <c r="AF5" s="161">
        <v>2819</v>
      </c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2" t="s">
        <v>655</v>
      </c>
      <c r="B6" s="2" t="s">
        <v>627</v>
      </c>
      <c r="C6" s="159">
        <v>35</v>
      </c>
      <c r="D6" s="159">
        <v>17</v>
      </c>
      <c r="E6" s="159">
        <v>0</v>
      </c>
      <c r="F6" s="159">
        <v>49</v>
      </c>
      <c r="G6" s="159">
        <v>57</v>
      </c>
      <c r="H6" s="159">
        <v>17</v>
      </c>
      <c r="I6" s="159">
        <v>23</v>
      </c>
      <c r="J6" s="159">
        <v>25</v>
      </c>
      <c r="K6" s="159">
        <v>26</v>
      </c>
      <c r="L6" s="159">
        <v>5</v>
      </c>
      <c r="M6" s="159">
        <v>9</v>
      </c>
      <c r="N6" s="159">
        <v>28</v>
      </c>
      <c r="O6" s="159">
        <v>22</v>
      </c>
      <c r="P6" s="159">
        <v>39</v>
      </c>
      <c r="Q6" s="159">
        <v>10</v>
      </c>
      <c r="R6" s="159">
        <v>22</v>
      </c>
      <c r="S6" s="159">
        <v>13</v>
      </c>
      <c r="T6" s="159">
        <v>20</v>
      </c>
      <c r="U6" s="159">
        <v>8</v>
      </c>
      <c r="V6" s="159">
        <v>22</v>
      </c>
      <c r="W6" s="159">
        <v>8</v>
      </c>
      <c r="X6" s="159">
        <v>15</v>
      </c>
      <c r="Y6" s="159">
        <v>8</v>
      </c>
      <c r="Z6" s="159">
        <v>21</v>
      </c>
      <c r="AA6" s="159">
        <v>15</v>
      </c>
      <c r="AB6" s="159">
        <v>23</v>
      </c>
      <c r="AC6" s="159">
        <v>20</v>
      </c>
      <c r="AD6" s="160">
        <f>SUM(C6:AC6)</f>
        <v>557</v>
      </c>
      <c r="AE6" s="159"/>
      <c r="AF6" s="161">
        <v>557</v>
      </c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2:78" ht="12.7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60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2:78" ht="12.75">
      <c r="B8" s="2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60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2:78" ht="12.75">
      <c r="B9" s="2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60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2:78" ht="12.75">
      <c r="B10" s="2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60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2:78" ht="12.75">
      <c r="B11" s="2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60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2:78" ht="12.75">
      <c r="B12" s="2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60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2:78" ht="12.75">
      <c r="B13" s="2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60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2:78" ht="12.75">
      <c r="B14" s="2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60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2:78" ht="12.75">
      <c r="B15" s="2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60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2:78" ht="12.75">
      <c r="B16" s="2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60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2:78" ht="12.75">
      <c r="B17" s="2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60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2:78" ht="12.75">
      <c r="B18" s="2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60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2:78" ht="12.75">
      <c r="B19" s="2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60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2:78" ht="12.75">
      <c r="B20" s="2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60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831"/>
  <dimension ref="A1:BZ42"/>
  <sheetViews>
    <sheetView workbookViewId="0" topLeftCell="A1">
      <pane xSplit="2" ySplit="2" topLeftCell="AG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J5" sqref="AJ5"/>
    </sheetView>
  </sheetViews>
  <sheetFormatPr defaultColWidth="9.140625" defaultRowHeight="12.75"/>
  <cols>
    <col min="1" max="1" width="45.7109375" style="2" customWidth="1"/>
    <col min="2" max="2" width="19.140625" style="0" customWidth="1"/>
    <col min="34" max="34" width="9.28125" style="12" customWidth="1"/>
  </cols>
  <sheetData>
    <row r="1" spans="1:39" ht="122.25" customHeight="1">
      <c r="A1" s="5" t="s">
        <v>503</v>
      </c>
      <c r="B1" s="6" t="s">
        <v>622</v>
      </c>
      <c r="C1" s="7" t="s">
        <v>749</v>
      </c>
      <c r="D1" s="86" t="s">
        <v>504</v>
      </c>
      <c r="E1" s="86" t="s">
        <v>505</v>
      </c>
      <c r="F1" s="86" t="s">
        <v>506</v>
      </c>
      <c r="G1" s="86" t="s">
        <v>507</v>
      </c>
      <c r="H1" s="86" t="s">
        <v>508</v>
      </c>
      <c r="I1" s="86" t="s">
        <v>509</v>
      </c>
      <c r="J1" s="86" t="s">
        <v>510</v>
      </c>
      <c r="K1" s="86" t="s">
        <v>511</v>
      </c>
      <c r="L1" s="86" t="s">
        <v>512</v>
      </c>
      <c r="M1" s="86" t="s">
        <v>513</v>
      </c>
      <c r="N1" s="86" t="s">
        <v>514</v>
      </c>
      <c r="O1" s="86" t="s">
        <v>515</v>
      </c>
      <c r="P1" s="86" t="s">
        <v>516</v>
      </c>
      <c r="Q1" s="86" t="s">
        <v>517</v>
      </c>
      <c r="R1" s="86" t="s">
        <v>518</v>
      </c>
      <c r="S1" s="86" t="s">
        <v>519</v>
      </c>
      <c r="T1" s="86" t="s">
        <v>520</v>
      </c>
      <c r="U1" s="86" t="s">
        <v>521</v>
      </c>
      <c r="V1" s="86" t="s">
        <v>522</v>
      </c>
      <c r="W1" s="86" t="s">
        <v>523</v>
      </c>
      <c r="X1" s="86" t="s">
        <v>524</v>
      </c>
      <c r="Y1" s="86" t="s">
        <v>525</v>
      </c>
      <c r="Z1" s="86" t="s">
        <v>526</v>
      </c>
      <c r="AA1" s="86" t="s">
        <v>527</v>
      </c>
      <c r="AB1" s="86" t="s">
        <v>528</v>
      </c>
      <c r="AC1" s="86" t="s">
        <v>529</v>
      </c>
      <c r="AD1" s="86" t="s">
        <v>530</v>
      </c>
      <c r="AE1" s="86" t="s">
        <v>531</v>
      </c>
      <c r="AF1" s="86" t="s">
        <v>532</v>
      </c>
      <c r="AG1" s="86" t="s">
        <v>533</v>
      </c>
      <c r="AH1" s="25" t="s">
        <v>623</v>
      </c>
      <c r="AI1" s="8" t="s">
        <v>624</v>
      </c>
      <c r="AJ1" s="8" t="s">
        <v>625</v>
      </c>
      <c r="AM1" s="9"/>
    </row>
    <row r="2" spans="1:39" ht="18">
      <c r="A2" s="10" t="s">
        <v>626</v>
      </c>
      <c r="B2" s="2"/>
      <c r="G2" s="11"/>
      <c r="H2" s="11"/>
      <c r="AM2" s="9"/>
    </row>
    <row r="3" spans="2:39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3"/>
      <c r="AI3" s="2"/>
      <c r="AJ3" s="2"/>
      <c r="AK3" s="2"/>
      <c r="AL3" s="2"/>
      <c r="AM3" s="2"/>
    </row>
    <row r="4" spans="1:78" ht="12.75">
      <c r="A4" s="68" t="s">
        <v>865</v>
      </c>
      <c r="B4" s="4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60"/>
      <c r="AI4" s="159"/>
      <c r="AJ4" s="161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.75">
      <c r="A5" s="2" t="s">
        <v>866</v>
      </c>
      <c r="B5" s="2" t="s">
        <v>627</v>
      </c>
      <c r="C5" s="159">
        <v>112</v>
      </c>
      <c r="D5" s="159">
        <v>28</v>
      </c>
      <c r="E5" s="159">
        <v>18</v>
      </c>
      <c r="F5" s="159">
        <v>31</v>
      </c>
      <c r="G5" s="159">
        <v>28</v>
      </c>
      <c r="H5" s="159">
        <v>14</v>
      </c>
      <c r="I5" s="159">
        <v>26</v>
      </c>
      <c r="J5" s="159">
        <v>5</v>
      </c>
      <c r="K5" s="159">
        <v>21</v>
      </c>
      <c r="L5" s="159">
        <v>4</v>
      </c>
      <c r="M5" s="159">
        <v>31</v>
      </c>
      <c r="N5" s="159">
        <v>4</v>
      </c>
      <c r="O5" s="159">
        <v>51</v>
      </c>
      <c r="P5" s="159">
        <v>54</v>
      </c>
      <c r="Q5" s="159">
        <v>27</v>
      </c>
      <c r="R5" s="159">
        <v>28</v>
      </c>
      <c r="S5" s="159">
        <v>28</v>
      </c>
      <c r="T5" s="159">
        <v>12</v>
      </c>
      <c r="U5" s="159">
        <v>8</v>
      </c>
      <c r="V5" s="159">
        <v>23</v>
      </c>
      <c r="W5" s="159">
        <v>58</v>
      </c>
      <c r="X5" s="159">
        <v>74</v>
      </c>
      <c r="Y5" s="159">
        <v>65</v>
      </c>
      <c r="Z5" s="159">
        <v>82</v>
      </c>
      <c r="AA5" s="159">
        <v>11</v>
      </c>
      <c r="AB5" s="159">
        <v>19</v>
      </c>
      <c r="AC5" s="159">
        <v>119</v>
      </c>
      <c r="AD5" s="159">
        <v>29</v>
      </c>
      <c r="AE5" s="159">
        <v>28</v>
      </c>
      <c r="AF5" s="159">
        <v>16</v>
      </c>
      <c r="AG5" s="159">
        <v>18</v>
      </c>
      <c r="AH5" s="160">
        <f>SUM(C5:AG5)</f>
        <v>1072</v>
      </c>
      <c r="AI5" s="159"/>
      <c r="AJ5" s="161">
        <f>SUM(AH5:AI5)</f>
        <v>1072</v>
      </c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2" t="s">
        <v>867</v>
      </c>
      <c r="B6" s="2" t="s">
        <v>627</v>
      </c>
      <c r="C6" s="159">
        <v>343</v>
      </c>
      <c r="D6" s="159">
        <v>83</v>
      </c>
      <c r="E6" s="159">
        <v>58</v>
      </c>
      <c r="F6" s="159">
        <v>145</v>
      </c>
      <c r="G6" s="159">
        <v>24</v>
      </c>
      <c r="H6" s="159">
        <v>45</v>
      </c>
      <c r="I6" s="159">
        <v>55</v>
      </c>
      <c r="J6" s="159">
        <v>19</v>
      </c>
      <c r="K6" s="159">
        <v>57</v>
      </c>
      <c r="L6" s="159">
        <v>26</v>
      </c>
      <c r="M6" s="159">
        <v>107</v>
      </c>
      <c r="N6" s="159">
        <v>15</v>
      </c>
      <c r="O6" s="159">
        <v>54</v>
      </c>
      <c r="P6" s="159">
        <v>221</v>
      </c>
      <c r="Q6" s="159">
        <v>109</v>
      </c>
      <c r="R6" s="159">
        <v>120</v>
      </c>
      <c r="S6" s="159">
        <v>165</v>
      </c>
      <c r="T6" s="159">
        <v>89</v>
      </c>
      <c r="U6" s="159">
        <v>51</v>
      </c>
      <c r="V6" s="159">
        <v>14</v>
      </c>
      <c r="W6" s="159">
        <v>92</v>
      </c>
      <c r="X6" s="159">
        <v>71</v>
      </c>
      <c r="Y6" s="159">
        <v>99</v>
      </c>
      <c r="Z6" s="159">
        <v>106</v>
      </c>
      <c r="AA6" s="159">
        <v>22</v>
      </c>
      <c r="AB6" s="159">
        <v>26</v>
      </c>
      <c r="AC6" s="159">
        <v>158</v>
      </c>
      <c r="AD6" s="159">
        <v>27</v>
      </c>
      <c r="AE6" s="159">
        <v>49</v>
      </c>
      <c r="AF6" s="159">
        <v>13</v>
      </c>
      <c r="AG6" s="159">
        <v>39</v>
      </c>
      <c r="AH6" s="160">
        <f>SUM(C6:AG6)</f>
        <v>2502</v>
      </c>
      <c r="AI6" s="159"/>
      <c r="AJ6" s="161">
        <f>SUM(AH6:AI6)</f>
        <v>2502</v>
      </c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2:78" ht="12.7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60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2:78" ht="12.75">
      <c r="B8" s="2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60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2:78" ht="12.75">
      <c r="B9" s="2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2:78" ht="12.75">
      <c r="B10" s="2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60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2:78" ht="12.75">
      <c r="B11" s="2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60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2:78" ht="12.75">
      <c r="B12" s="2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60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2:78" ht="12.75">
      <c r="B13" s="2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60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2:78" ht="12.75">
      <c r="B14" s="2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60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2:78" ht="12.75">
      <c r="B15" s="2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60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3:78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60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3:78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60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3:78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60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3:78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60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3:78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60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3:78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60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3:78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60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  <row r="23" spans="3:78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60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</row>
    <row r="24" spans="3:78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60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</row>
    <row r="25" spans="3:78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60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</row>
    <row r="26" spans="3:78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60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</row>
    <row r="27" spans="3:78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60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</row>
    <row r="28" spans="3:78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60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</row>
    <row r="29" spans="3:78" ht="12.7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60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</row>
    <row r="30" spans="3:78" ht="12.75"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60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</row>
    <row r="31" spans="3:78" ht="12.75"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60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</row>
    <row r="32" spans="3:78" ht="12.75"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60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</row>
    <row r="33" spans="3:78" ht="12.75"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60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</row>
    <row r="34" spans="3:78" ht="12.75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60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</row>
    <row r="35" spans="3:78" ht="12.75"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60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</row>
    <row r="36" spans="3:78" ht="12.75"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</row>
    <row r="37" spans="3:78" ht="12.75"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60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</row>
    <row r="38" spans="3:78" ht="12.75"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60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</row>
    <row r="39" spans="3:78" ht="12.75"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60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</row>
    <row r="40" spans="3:78" ht="12.75"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60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</row>
    <row r="41" spans="3:78" ht="12.75"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60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</row>
    <row r="42" spans="3:78" ht="12.75"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60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rowBreaks count="1" manualBreakCount="1">
    <brk id="67" max="6553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85"/>
  <dimension ref="A1:BP29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51.421875" style="103" customWidth="1"/>
    <col min="2" max="2" width="18.57421875" style="100" customWidth="1"/>
    <col min="3" max="26" width="8.8515625" style="100" customWidth="1"/>
    <col min="27" max="27" width="9.28125" style="12" customWidth="1"/>
    <col min="30" max="16384" width="8.8515625" style="100" customWidth="1"/>
  </cols>
  <sheetData>
    <row r="1" spans="1:32" ht="126.75" customHeight="1">
      <c r="A1" s="96" t="s">
        <v>534</v>
      </c>
      <c r="B1" s="97" t="s">
        <v>622</v>
      </c>
      <c r="C1" s="98" t="s">
        <v>535</v>
      </c>
      <c r="D1" s="98" t="s">
        <v>536</v>
      </c>
      <c r="E1" s="98" t="s">
        <v>537</v>
      </c>
      <c r="F1" s="98" t="s">
        <v>538</v>
      </c>
      <c r="G1" s="98" t="s">
        <v>539</v>
      </c>
      <c r="H1" s="98" t="s">
        <v>540</v>
      </c>
      <c r="I1" s="98" t="s">
        <v>541</v>
      </c>
      <c r="J1" s="98" t="s">
        <v>542</v>
      </c>
      <c r="K1" s="98" t="s">
        <v>543</v>
      </c>
      <c r="L1" s="98" t="s">
        <v>544</v>
      </c>
      <c r="M1" s="98" t="s">
        <v>545</v>
      </c>
      <c r="N1" s="98" t="s">
        <v>546</v>
      </c>
      <c r="O1" s="98" t="s">
        <v>547</v>
      </c>
      <c r="P1" s="98" t="s">
        <v>548</v>
      </c>
      <c r="Q1" s="98" t="s">
        <v>549</v>
      </c>
      <c r="R1" s="98" t="s">
        <v>550</v>
      </c>
      <c r="S1" s="98" t="s">
        <v>551</v>
      </c>
      <c r="T1" s="98" t="s">
        <v>552</v>
      </c>
      <c r="U1" s="98" t="s">
        <v>553</v>
      </c>
      <c r="V1" s="98" t="s">
        <v>554</v>
      </c>
      <c r="W1" s="98" t="s">
        <v>555</v>
      </c>
      <c r="X1" s="98" t="s">
        <v>556</v>
      </c>
      <c r="Y1" s="98" t="s">
        <v>557</v>
      </c>
      <c r="Z1" s="99" t="s">
        <v>762</v>
      </c>
      <c r="AA1" s="25" t="s">
        <v>623</v>
      </c>
      <c r="AB1" s="8" t="s">
        <v>624</v>
      </c>
      <c r="AC1" s="8" t="s">
        <v>625</v>
      </c>
      <c r="AF1" s="101"/>
    </row>
    <row r="2" spans="1:32" ht="18">
      <c r="A2" s="102" t="s">
        <v>626</v>
      </c>
      <c r="B2" s="103"/>
      <c r="C2" s="104"/>
      <c r="D2" s="104"/>
      <c r="E2" s="104"/>
      <c r="F2" s="104"/>
      <c r="AF2" s="101"/>
    </row>
    <row r="3" spans="2:32" ht="12.7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3"/>
      <c r="AB3" s="2"/>
      <c r="AC3" s="2"/>
      <c r="AD3" s="103"/>
      <c r="AE3" s="103"/>
      <c r="AF3" s="103"/>
    </row>
    <row r="4" spans="1:68" ht="12" customHeight="1">
      <c r="A4" s="107" t="s">
        <v>73</v>
      </c>
      <c r="B4" s="105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0"/>
      <c r="AB4" s="159"/>
      <c r="AC4" s="161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</row>
    <row r="5" spans="1:68" ht="12" customHeight="1">
      <c r="A5" s="106" t="s">
        <v>558</v>
      </c>
      <c r="B5" s="105" t="s">
        <v>627</v>
      </c>
      <c r="C5" s="164">
        <v>123</v>
      </c>
      <c r="D5" s="164">
        <v>235</v>
      </c>
      <c r="E5" s="164">
        <v>253</v>
      </c>
      <c r="F5" s="164">
        <v>203</v>
      </c>
      <c r="G5" s="164">
        <v>148</v>
      </c>
      <c r="H5" s="164">
        <v>106</v>
      </c>
      <c r="I5" s="164">
        <v>43</v>
      </c>
      <c r="J5" s="164">
        <v>95</v>
      </c>
      <c r="K5" s="164">
        <v>8</v>
      </c>
      <c r="L5" s="164">
        <v>15</v>
      </c>
      <c r="M5" s="164">
        <v>9</v>
      </c>
      <c r="N5" s="164">
        <v>122</v>
      </c>
      <c r="O5" s="164">
        <v>162</v>
      </c>
      <c r="P5" s="164">
        <v>200</v>
      </c>
      <c r="Q5" s="164">
        <v>299</v>
      </c>
      <c r="R5" s="164">
        <v>297</v>
      </c>
      <c r="S5" s="164">
        <v>163</v>
      </c>
      <c r="T5" s="164">
        <v>142</v>
      </c>
      <c r="U5" s="164">
        <v>107</v>
      </c>
      <c r="V5" s="164">
        <v>257</v>
      </c>
      <c r="W5" s="164">
        <v>56</v>
      </c>
      <c r="X5" s="164">
        <v>70</v>
      </c>
      <c r="Y5" s="164">
        <v>43</v>
      </c>
      <c r="Z5" s="164">
        <v>262</v>
      </c>
      <c r="AA5" s="160">
        <f>SUM(C5:Z5)</f>
        <v>3418</v>
      </c>
      <c r="AB5" s="159"/>
      <c r="AC5" s="161">
        <f>SUM(AA5:AB5)</f>
        <v>3418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</row>
    <row r="6" spans="1:68" ht="12" customHeight="1">
      <c r="A6" s="106" t="s">
        <v>75</v>
      </c>
      <c r="B6" s="105" t="s">
        <v>627</v>
      </c>
      <c r="C6" s="164">
        <v>34</v>
      </c>
      <c r="D6" s="164">
        <v>61</v>
      </c>
      <c r="E6" s="164">
        <v>54</v>
      </c>
      <c r="F6" s="164">
        <v>53</v>
      </c>
      <c r="G6" s="164">
        <v>38</v>
      </c>
      <c r="H6" s="164">
        <v>28</v>
      </c>
      <c r="I6" s="164">
        <v>13</v>
      </c>
      <c r="J6" s="164">
        <v>14</v>
      </c>
      <c r="K6" s="164">
        <v>8</v>
      </c>
      <c r="L6" s="164">
        <v>9</v>
      </c>
      <c r="M6" s="164">
        <v>1</v>
      </c>
      <c r="N6" s="164">
        <v>31</v>
      </c>
      <c r="O6" s="164">
        <v>51</v>
      </c>
      <c r="P6" s="164">
        <v>56</v>
      </c>
      <c r="Q6" s="164">
        <v>56</v>
      </c>
      <c r="R6" s="164">
        <v>41</v>
      </c>
      <c r="S6" s="164">
        <v>29</v>
      </c>
      <c r="T6" s="164">
        <v>31</v>
      </c>
      <c r="U6" s="164">
        <v>37</v>
      </c>
      <c r="V6" s="164">
        <v>51</v>
      </c>
      <c r="W6" s="164">
        <v>9</v>
      </c>
      <c r="X6" s="164">
        <v>6</v>
      </c>
      <c r="Y6" s="164">
        <v>8</v>
      </c>
      <c r="Z6" s="164">
        <v>57</v>
      </c>
      <c r="AA6" s="160">
        <f>SUM(C6:Z6)</f>
        <v>776</v>
      </c>
      <c r="AB6" s="159"/>
      <c r="AC6" s="161">
        <f>SUM(AA6:AB6)</f>
        <v>776</v>
      </c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</row>
    <row r="7" spans="3:68" ht="12.75"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0"/>
      <c r="AB7" s="159"/>
      <c r="AC7" s="159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</row>
    <row r="8" spans="3:68" ht="12.75"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0"/>
      <c r="AB8" s="159"/>
      <c r="AC8" s="159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</row>
    <row r="9" spans="3:68" ht="12.75"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0"/>
      <c r="AB9" s="159"/>
      <c r="AC9" s="159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</row>
    <row r="10" spans="3:68" ht="12.75"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0"/>
      <c r="AB10" s="159"/>
      <c r="AC10" s="159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</row>
    <row r="11" spans="3:68" ht="12.75"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0"/>
      <c r="AB11" s="159"/>
      <c r="AC11" s="159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</row>
    <row r="12" spans="3:68" ht="12.75"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0"/>
      <c r="AB12" s="159"/>
      <c r="AC12" s="159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</row>
    <row r="13" spans="3:68" ht="12.75"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0"/>
      <c r="AB13" s="159"/>
      <c r="AC13" s="159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</row>
    <row r="14" spans="3:68" ht="12.75"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0"/>
      <c r="AB14" s="159"/>
      <c r="AC14" s="159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</row>
    <row r="15" spans="3:68" ht="12.75"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0"/>
      <c r="AB15" s="159"/>
      <c r="AC15" s="159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</row>
    <row r="16" spans="3:68" ht="12.75"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0"/>
      <c r="AB16" s="159"/>
      <c r="AC16" s="159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</row>
    <row r="17" spans="3:68" ht="12.75"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0"/>
      <c r="AB17" s="159"/>
      <c r="AC17" s="159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</row>
    <row r="18" spans="3:68" ht="12.75"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0"/>
      <c r="AB18" s="159"/>
      <c r="AC18" s="159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</row>
    <row r="19" spans="3:68" ht="12.75"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0"/>
      <c r="AB19" s="159"/>
      <c r="AC19" s="159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</row>
    <row r="20" spans="3:68" ht="12.75"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0"/>
      <c r="AB20" s="159"/>
      <c r="AC20" s="159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</row>
    <row r="21" spans="3:68" ht="12.75"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0"/>
      <c r="AB21" s="159"/>
      <c r="AC21" s="159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</row>
    <row r="22" spans="3:68" ht="12.75"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0"/>
      <c r="AB22" s="159"/>
      <c r="AC22" s="159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</row>
    <row r="23" spans="3:68" ht="12.75"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0"/>
      <c r="AB23" s="159"/>
      <c r="AC23" s="159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</row>
    <row r="24" spans="3:68" ht="12.75"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0"/>
      <c r="AB24" s="159"/>
      <c r="AC24" s="159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</row>
    <row r="25" spans="3:68" ht="12.75"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0"/>
      <c r="AB25" s="159"/>
      <c r="AC25" s="159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</row>
    <row r="26" spans="3:68" ht="12.75"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0"/>
      <c r="AB26" s="159"/>
      <c r="AC26" s="159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</row>
    <row r="27" spans="3:68" ht="12.75"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0"/>
      <c r="AB27" s="159"/>
      <c r="AC27" s="159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</row>
    <row r="28" spans="3:68" ht="12.75"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0"/>
      <c r="AB28" s="159"/>
      <c r="AC28" s="159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</row>
    <row r="29" spans="3:68" ht="12.75"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0"/>
      <c r="AB29" s="159"/>
      <c r="AC29" s="159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colBreaks count="1" manualBreakCount="1">
    <brk id="13" max="22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BZ38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"/>
    </sheetView>
  </sheetViews>
  <sheetFormatPr defaultColWidth="9.140625" defaultRowHeight="12.75"/>
  <cols>
    <col min="1" max="1" width="45.57421875" style="2" customWidth="1"/>
    <col min="2" max="2" width="19.8515625" style="0" customWidth="1"/>
    <col min="32" max="32" width="8.8515625" style="12" customWidth="1"/>
  </cols>
  <sheetData>
    <row r="1" spans="1:42" ht="122.25" customHeight="1">
      <c r="A1" s="5" t="s">
        <v>559</v>
      </c>
      <c r="B1" s="6" t="s">
        <v>622</v>
      </c>
      <c r="C1" s="7" t="s">
        <v>630</v>
      </c>
      <c r="D1" s="86" t="s">
        <v>560</v>
      </c>
      <c r="E1" s="86" t="s">
        <v>561</v>
      </c>
      <c r="F1" s="86" t="s">
        <v>562</v>
      </c>
      <c r="G1" s="86" t="s">
        <v>563</v>
      </c>
      <c r="H1" s="86" t="s">
        <v>564</v>
      </c>
      <c r="I1" s="86" t="s">
        <v>565</v>
      </c>
      <c r="J1" s="86" t="s">
        <v>566</v>
      </c>
      <c r="K1" s="86" t="s">
        <v>567</v>
      </c>
      <c r="L1" s="108" t="s">
        <v>568</v>
      </c>
      <c r="M1" s="86" t="s">
        <v>569</v>
      </c>
      <c r="N1" s="86" t="s">
        <v>570</v>
      </c>
      <c r="O1" s="86" t="s">
        <v>571</v>
      </c>
      <c r="P1" s="86" t="s">
        <v>572</v>
      </c>
      <c r="Q1" s="86" t="s">
        <v>573</v>
      </c>
      <c r="R1" s="86" t="s">
        <v>574</v>
      </c>
      <c r="S1" s="86" t="s">
        <v>575</v>
      </c>
      <c r="T1" s="86" t="s">
        <v>576</v>
      </c>
      <c r="U1" s="86" t="s">
        <v>577</v>
      </c>
      <c r="V1" s="86" t="s">
        <v>578</v>
      </c>
      <c r="W1" s="86" t="s">
        <v>579</v>
      </c>
      <c r="X1" s="86" t="s">
        <v>580</v>
      </c>
      <c r="Y1" s="86" t="s">
        <v>581</v>
      </c>
      <c r="Z1" s="86" t="s">
        <v>582</v>
      </c>
      <c r="AA1" s="86" t="s">
        <v>583</v>
      </c>
      <c r="AB1" s="86" t="s">
        <v>584</v>
      </c>
      <c r="AC1" s="86" t="s">
        <v>585</v>
      </c>
      <c r="AD1" s="8" t="s">
        <v>623</v>
      </c>
      <c r="AE1" s="8" t="s">
        <v>624</v>
      </c>
      <c r="AF1" s="8" t="s">
        <v>625</v>
      </c>
      <c r="AG1" s="14"/>
      <c r="AH1" s="14"/>
      <c r="AI1" s="9"/>
      <c r="AJ1" s="14"/>
      <c r="AK1" s="14"/>
      <c r="AL1" s="14"/>
      <c r="AM1" s="14"/>
      <c r="AN1" s="14"/>
      <c r="AO1" s="14"/>
      <c r="AP1" s="14"/>
    </row>
    <row r="2" spans="1:35" ht="18">
      <c r="A2" s="10" t="s">
        <v>626</v>
      </c>
      <c r="B2" s="2"/>
      <c r="J2" s="11"/>
      <c r="K2" s="11"/>
      <c r="AD2" s="12"/>
      <c r="AI2" s="9"/>
    </row>
    <row r="3" spans="2:35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3"/>
      <c r="AE3" s="2"/>
      <c r="AF3" s="13"/>
      <c r="AG3" s="2"/>
      <c r="AH3" s="2"/>
      <c r="AI3" s="2"/>
    </row>
    <row r="4" spans="1:78" ht="12.75">
      <c r="A4" s="68" t="s">
        <v>586</v>
      </c>
      <c r="B4" s="4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60"/>
      <c r="AE4" s="159"/>
      <c r="AF4" s="160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.75">
      <c r="A5" s="3" t="s">
        <v>587</v>
      </c>
      <c r="B5" s="4" t="s">
        <v>627</v>
      </c>
      <c r="C5" s="159">
        <v>25</v>
      </c>
      <c r="D5" s="159">
        <v>7</v>
      </c>
      <c r="E5" s="159">
        <v>3</v>
      </c>
      <c r="F5" s="159">
        <v>5</v>
      </c>
      <c r="G5" s="159">
        <v>4</v>
      </c>
      <c r="H5" s="159">
        <v>3</v>
      </c>
      <c r="I5" s="159">
        <v>2</v>
      </c>
      <c r="J5" s="159">
        <v>4</v>
      </c>
      <c r="K5" s="159">
        <v>0</v>
      </c>
      <c r="L5" s="159">
        <v>9</v>
      </c>
      <c r="M5" s="159">
        <v>4</v>
      </c>
      <c r="N5" s="159">
        <v>2</v>
      </c>
      <c r="O5" s="159">
        <v>9</v>
      </c>
      <c r="P5" s="159">
        <v>3</v>
      </c>
      <c r="Q5" s="159">
        <v>6</v>
      </c>
      <c r="R5" s="159">
        <v>4</v>
      </c>
      <c r="S5" s="159">
        <v>0</v>
      </c>
      <c r="T5" s="159">
        <v>4</v>
      </c>
      <c r="U5" s="159">
        <v>3</v>
      </c>
      <c r="V5" s="159">
        <v>2</v>
      </c>
      <c r="W5" s="159">
        <v>5</v>
      </c>
      <c r="X5" s="159">
        <v>0</v>
      </c>
      <c r="Y5" s="159">
        <v>3</v>
      </c>
      <c r="Z5" s="159">
        <v>1</v>
      </c>
      <c r="AA5" s="159">
        <v>5</v>
      </c>
      <c r="AB5" s="159">
        <v>2</v>
      </c>
      <c r="AC5" s="159">
        <v>5</v>
      </c>
      <c r="AD5" s="160">
        <f>SUM(C5:AC5)</f>
        <v>120</v>
      </c>
      <c r="AE5" s="159">
        <v>0</v>
      </c>
      <c r="AF5" s="160">
        <f>SUM(AD5:AE5)</f>
        <v>120</v>
      </c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3" t="s">
        <v>588</v>
      </c>
      <c r="B6" s="4" t="s">
        <v>627</v>
      </c>
      <c r="C6" s="159">
        <v>133</v>
      </c>
      <c r="D6" s="159">
        <v>43</v>
      </c>
      <c r="E6" s="159">
        <v>3</v>
      </c>
      <c r="F6" s="159">
        <v>13</v>
      </c>
      <c r="G6" s="159">
        <v>33</v>
      </c>
      <c r="H6" s="159">
        <v>28</v>
      </c>
      <c r="I6" s="159">
        <v>26</v>
      </c>
      <c r="J6" s="159">
        <v>16</v>
      </c>
      <c r="K6" s="159">
        <v>15</v>
      </c>
      <c r="L6" s="159">
        <v>33</v>
      </c>
      <c r="M6" s="159">
        <v>19</v>
      </c>
      <c r="N6" s="159">
        <v>12</v>
      </c>
      <c r="O6" s="159">
        <v>34</v>
      </c>
      <c r="P6" s="159">
        <v>34</v>
      </c>
      <c r="Q6" s="159">
        <v>37</v>
      </c>
      <c r="R6" s="159">
        <v>13</v>
      </c>
      <c r="S6" s="159">
        <v>6</v>
      </c>
      <c r="T6" s="159">
        <v>52</v>
      </c>
      <c r="U6" s="159">
        <v>8</v>
      </c>
      <c r="V6" s="159">
        <v>18</v>
      </c>
      <c r="W6" s="159">
        <v>31</v>
      </c>
      <c r="X6" s="159">
        <v>5</v>
      </c>
      <c r="Y6" s="159">
        <v>12</v>
      </c>
      <c r="Z6" s="159">
        <v>17</v>
      </c>
      <c r="AA6" s="159">
        <v>16</v>
      </c>
      <c r="AB6" s="159">
        <v>22</v>
      </c>
      <c r="AC6" s="159">
        <v>7</v>
      </c>
      <c r="AD6" s="160">
        <f>SUM(C6:AC6)</f>
        <v>686</v>
      </c>
      <c r="AE6" s="159">
        <v>0</v>
      </c>
      <c r="AF6" s="160">
        <f>SUM(AD6:AE6)</f>
        <v>686</v>
      </c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2:78" ht="12.7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60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2:78" ht="12.75">
      <c r="B8" s="2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60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2:78" ht="12.75">
      <c r="B9" s="2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60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2:78" ht="12.75">
      <c r="B10" s="2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60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2:78" ht="12.75">
      <c r="B11" s="2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60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2:78" ht="12.75">
      <c r="B12" s="2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60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3:78" ht="12.7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60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3:78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60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3:78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60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3:78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60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3:78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60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3:78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60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3:78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60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3:78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60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3:78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60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3:78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60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  <row r="23" spans="3:78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60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</row>
    <row r="24" spans="3:78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60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</row>
    <row r="25" spans="3:78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60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</row>
    <row r="26" spans="3:78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60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</row>
    <row r="27" spans="3:78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60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</row>
    <row r="28" spans="3:78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60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</row>
    <row r="29" spans="3:78" ht="12.7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60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</row>
    <row r="30" spans="3:78" ht="12.75"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60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</row>
    <row r="31" spans="3:78" ht="12.75"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60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</row>
    <row r="32" spans="3:78" ht="12.75"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60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</row>
    <row r="33" spans="3:78" ht="12.75"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60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</row>
    <row r="34" spans="3:78" ht="12.75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60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</row>
    <row r="35" spans="3:78" ht="12.75"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60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</row>
    <row r="36" spans="3:78" ht="12.75"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60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</row>
    <row r="37" spans="3:78" ht="12.75"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60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</row>
    <row r="38" spans="3:78" ht="12.75"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60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Z27"/>
  <sheetViews>
    <sheetView workbookViewId="0" topLeftCell="A1">
      <pane xSplit="2" ySplit="2" topLeftCell="AF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I6" sqref="AI6"/>
    </sheetView>
  </sheetViews>
  <sheetFormatPr defaultColWidth="9.140625" defaultRowHeight="12.75"/>
  <cols>
    <col min="1" max="1" width="46.28125" style="2" customWidth="1"/>
    <col min="2" max="2" width="20.28125" style="0" customWidth="1"/>
    <col min="3" max="3" width="9.00390625" style="0" customWidth="1"/>
    <col min="33" max="33" width="8.140625" style="0" customWidth="1"/>
    <col min="35" max="35" width="8.8515625" style="12" customWidth="1"/>
  </cols>
  <sheetData>
    <row r="1" spans="1:46" ht="117" customHeight="1">
      <c r="A1" s="5" t="s">
        <v>589</v>
      </c>
      <c r="B1" s="6" t="s">
        <v>622</v>
      </c>
      <c r="C1" s="7" t="s">
        <v>630</v>
      </c>
      <c r="D1" s="86" t="s">
        <v>590</v>
      </c>
      <c r="E1" s="86" t="s">
        <v>591</v>
      </c>
      <c r="F1" s="86" t="s">
        <v>592</v>
      </c>
      <c r="G1" s="86" t="s">
        <v>593</v>
      </c>
      <c r="H1" s="86" t="s">
        <v>594</v>
      </c>
      <c r="I1" s="86" t="s">
        <v>595</v>
      </c>
      <c r="J1" s="86" t="s">
        <v>596</v>
      </c>
      <c r="K1" s="86" t="s">
        <v>597</v>
      </c>
      <c r="L1" s="86" t="s">
        <v>598</v>
      </c>
      <c r="M1" s="86" t="s">
        <v>599</v>
      </c>
      <c r="N1" s="86" t="s">
        <v>600</v>
      </c>
      <c r="O1" s="86" t="s">
        <v>601</v>
      </c>
      <c r="P1" s="86" t="s">
        <v>602</v>
      </c>
      <c r="Q1" s="86" t="s">
        <v>603</v>
      </c>
      <c r="R1" s="86" t="s">
        <v>604</v>
      </c>
      <c r="S1" s="86" t="s">
        <v>605</v>
      </c>
      <c r="T1" s="86" t="s">
        <v>606</v>
      </c>
      <c r="U1" s="86" t="s">
        <v>607</v>
      </c>
      <c r="V1" s="86" t="s">
        <v>608</v>
      </c>
      <c r="W1" s="86" t="s">
        <v>609</v>
      </c>
      <c r="X1" s="86" t="s">
        <v>610</v>
      </c>
      <c r="Y1" s="86" t="s">
        <v>611</v>
      </c>
      <c r="Z1" s="86" t="s">
        <v>612</v>
      </c>
      <c r="AA1" s="86" t="s">
        <v>613</v>
      </c>
      <c r="AB1" s="86" t="s">
        <v>614</v>
      </c>
      <c r="AC1" s="86" t="s">
        <v>615</v>
      </c>
      <c r="AD1" s="86" t="s">
        <v>616</v>
      </c>
      <c r="AE1" s="86" t="s">
        <v>617</v>
      </c>
      <c r="AF1" s="86" t="s">
        <v>618</v>
      </c>
      <c r="AG1" s="8" t="s">
        <v>623</v>
      </c>
      <c r="AH1" s="8" t="s">
        <v>624</v>
      </c>
      <c r="AI1" s="8" t="s">
        <v>625</v>
      </c>
      <c r="AJ1" s="14"/>
      <c r="AK1" s="14"/>
      <c r="AL1" s="9"/>
      <c r="AM1" s="14"/>
      <c r="AN1" s="14"/>
      <c r="AO1" s="14"/>
      <c r="AP1" s="14"/>
      <c r="AQ1" s="14"/>
      <c r="AR1" s="14"/>
      <c r="AS1" s="14"/>
      <c r="AT1" s="14"/>
    </row>
    <row r="2" spans="1:38" ht="18">
      <c r="A2" s="10" t="s">
        <v>626</v>
      </c>
      <c r="B2" s="2"/>
      <c r="G2" s="11"/>
      <c r="H2" s="11"/>
      <c r="I2" s="11"/>
      <c r="AL2" s="9"/>
    </row>
    <row r="3" spans="2:38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3"/>
      <c r="AH3" s="2"/>
      <c r="AI3" s="13"/>
      <c r="AJ3" s="2"/>
      <c r="AK3" s="2"/>
      <c r="AL3" s="2"/>
    </row>
    <row r="4" spans="1:78" ht="12.75">
      <c r="A4" s="1" t="s">
        <v>654</v>
      </c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60"/>
      <c r="AH4" s="159"/>
      <c r="AI4" s="160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.75">
      <c r="A5" s="2" t="s">
        <v>655</v>
      </c>
      <c r="B5" s="2" t="s">
        <v>627</v>
      </c>
      <c r="C5" s="159">
        <v>11</v>
      </c>
      <c r="D5" s="159">
        <v>11</v>
      </c>
      <c r="E5" s="159">
        <v>9</v>
      </c>
      <c r="F5" s="159">
        <v>4</v>
      </c>
      <c r="G5" s="159">
        <v>2</v>
      </c>
      <c r="H5" s="159">
        <v>4</v>
      </c>
      <c r="I5" s="159">
        <v>8</v>
      </c>
      <c r="J5" s="159">
        <v>10</v>
      </c>
      <c r="K5" s="159">
        <v>7</v>
      </c>
      <c r="L5" s="159">
        <v>5</v>
      </c>
      <c r="M5" s="159">
        <v>5</v>
      </c>
      <c r="N5" s="159">
        <v>23</v>
      </c>
      <c r="O5" s="159">
        <v>11</v>
      </c>
      <c r="P5" s="159">
        <v>12</v>
      </c>
      <c r="Q5" s="159">
        <v>1</v>
      </c>
      <c r="R5" s="159">
        <v>5</v>
      </c>
      <c r="S5" s="159">
        <v>8</v>
      </c>
      <c r="T5" s="159">
        <v>5</v>
      </c>
      <c r="U5" s="159">
        <v>2</v>
      </c>
      <c r="V5" s="159">
        <v>2</v>
      </c>
      <c r="W5" s="159">
        <v>8</v>
      </c>
      <c r="X5" s="159">
        <v>5</v>
      </c>
      <c r="Y5" s="159">
        <v>9</v>
      </c>
      <c r="Z5" s="159">
        <v>8</v>
      </c>
      <c r="AA5" s="159">
        <v>11</v>
      </c>
      <c r="AB5" s="159">
        <v>5</v>
      </c>
      <c r="AC5" s="159">
        <v>10</v>
      </c>
      <c r="AD5" s="159">
        <v>11</v>
      </c>
      <c r="AE5" s="159">
        <v>12</v>
      </c>
      <c r="AF5" s="159">
        <v>15</v>
      </c>
      <c r="AG5" s="160">
        <f>SUM(C5:AF5)</f>
        <v>239</v>
      </c>
      <c r="AH5" s="159"/>
      <c r="AI5" s="160">
        <f>SUM(AG5:AH5)</f>
        <v>239</v>
      </c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69" t="s">
        <v>656</v>
      </c>
      <c r="B6" s="2" t="s">
        <v>627</v>
      </c>
      <c r="C6" s="159">
        <v>31</v>
      </c>
      <c r="D6" s="159">
        <v>22</v>
      </c>
      <c r="E6" s="159">
        <v>46</v>
      </c>
      <c r="F6" s="159">
        <v>16</v>
      </c>
      <c r="G6" s="159">
        <v>21</v>
      </c>
      <c r="H6" s="159">
        <v>37</v>
      </c>
      <c r="I6" s="159">
        <v>22</v>
      </c>
      <c r="J6" s="159">
        <v>36</v>
      </c>
      <c r="K6" s="159">
        <v>33</v>
      </c>
      <c r="L6" s="159">
        <v>34</v>
      </c>
      <c r="M6" s="159">
        <v>39</v>
      </c>
      <c r="N6" s="159">
        <v>97</v>
      </c>
      <c r="O6" s="159">
        <v>46</v>
      </c>
      <c r="P6" s="159">
        <v>65</v>
      </c>
      <c r="Q6" s="159">
        <v>20</v>
      </c>
      <c r="R6" s="159">
        <v>21</v>
      </c>
      <c r="S6" s="159">
        <v>31</v>
      </c>
      <c r="T6" s="159">
        <v>14</v>
      </c>
      <c r="U6" s="159">
        <v>11</v>
      </c>
      <c r="V6" s="159">
        <v>13</v>
      </c>
      <c r="W6" s="159">
        <v>26</v>
      </c>
      <c r="X6" s="159">
        <v>24</v>
      </c>
      <c r="Y6" s="159">
        <v>36</v>
      </c>
      <c r="Z6" s="159">
        <v>15</v>
      </c>
      <c r="AA6" s="159">
        <v>37</v>
      </c>
      <c r="AB6" s="159">
        <v>9</v>
      </c>
      <c r="AC6" s="159">
        <v>22</v>
      </c>
      <c r="AD6" s="159">
        <v>6</v>
      </c>
      <c r="AE6" s="159">
        <v>52</v>
      </c>
      <c r="AF6" s="159">
        <v>49</v>
      </c>
      <c r="AG6" s="160">
        <f>SUM(C6:AF6)</f>
        <v>931</v>
      </c>
      <c r="AH6" s="159"/>
      <c r="AI6" s="160">
        <f>SUM(AG6:AH6)</f>
        <v>931</v>
      </c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3:78" ht="12.75"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60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3:78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60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3:78" ht="12.75"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60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3:78" ht="12.75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60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3:78" ht="12.75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3:78" ht="12.7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60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3:78" ht="12.7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60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3:78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60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3:78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60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3:78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60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3:78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60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3:78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60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3:78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60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3:78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60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3:78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60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3:78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60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  <row r="23" spans="3:78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60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</row>
    <row r="24" spans="3:78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60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</row>
    <row r="25" spans="3:78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60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</row>
    <row r="26" spans="3:78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60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</row>
    <row r="27" spans="3:78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60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F35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53.8515625" style="2" customWidth="1"/>
    <col min="2" max="2" width="18.00390625" style="0" customWidth="1"/>
    <col min="13" max="13" width="11.7109375" style="12" customWidth="1"/>
    <col min="15" max="15" width="8.8515625" style="12" customWidth="1"/>
  </cols>
  <sheetData>
    <row r="1" spans="1:18" ht="93.75" customHeight="1">
      <c r="A1" s="5" t="s">
        <v>619</v>
      </c>
      <c r="B1" s="6" t="s">
        <v>622</v>
      </c>
      <c r="C1" s="7" t="s">
        <v>620</v>
      </c>
      <c r="D1" s="7" t="s">
        <v>621</v>
      </c>
      <c r="E1" s="7" t="s">
        <v>140</v>
      </c>
      <c r="F1" s="7" t="s">
        <v>141</v>
      </c>
      <c r="G1" s="7" t="s">
        <v>142</v>
      </c>
      <c r="H1" s="7" t="s">
        <v>143</v>
      </c>
      <c r="I1" s="7" t="s">
        <v>144</v>
      </c>
      <c r="J1" s="7" t="s">
        <v>145</v>
      </c>
      <c r="K1" s="7" t="s">
        <v>146</v>
      </c>
      <c r="L1" s="7" t="s">
        <v>147</v>
      </c>
      <c r="M1" s="25" t="s">
        <v>623</v>
      </c>
      <c r="N1" s="8" t="s">
        <v>624</v>
      </c>
      <c r="O1" s="9" t="s">
        <v>625</v>
      </c>
      <c r="R1" s="9"/>
    </row>
    <row r="2" spans="1:18" ht="18">
      <c r="A2" s="10" t="s">
        <v>626</v>
      </c>
      <c r="B2" s="2"/>
      <c r="D2" s="11"/>
      <c r="R2" s="9"/>
    </row>
    <row r="3" spans="2:18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3"/>
      <c r="N3" s="2"/>
      <c r="O3" s="13"/>
      <c r="P3" s="2"/>
      <c r="Q3" s="2"/>
      <c r="R3" s="2"/>
    </row>
    <row r="4" spans="1:58" ht="12.75">
      <c r="A4" s="68" t="s">
        <v>873</v>
      </c>
      <c r="B4" s="4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159"/>
      <c r="O4" s="160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</row>
    <row r="5" spans="1:58" ht="12.75">
      <c r="A5" s="4" t="s">
        <v>874</v>
      </c>
      <c r="B5" s="4" t="s">
        <v>627</v>
      </c>
      <c r="C5" s="159">
        <v>74</v>
      </c>
      <c r="D5" s="159">
        <v>119</v>
      </c>
      <c r="E5" s="159">
        <v>4</v>
      </c>
      <c r="F5" s="159">
        <v>76</v>
      </c>
      <c r="G5" s="159">
        <v>42</v>
      </c>
      <c r="H5" s="159">
        <v>52</v>
      </c>
      <c r="I5" s="159">
        <v>22</v>
      </c>
      <c r="J5" s="159">
        <v>77</v>
      </c>
      <c r="K5" s="159">
        <v>42</v>
      </c>
      <c r="L5" s="159">
        <v>29</v>
      </c>
      <c r="M5" s="160">
        <f>SUM(C5:L5)</f>
        <v>537</v>
      </c>
      <c r="N5" s="159"/>
      <c r="O5" s="160">
        <f>SUM(M5:N5)</f>
        <v>537</v>
      </c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</row>
    <row r="6" spans="1:58" ht="12.75">
      <c r="A6" s="2" t="s">
        <v>875</v>
      </c>
      <c r="B6" s="4" t="s">
        <v>627</v>
      </c>
      <c r="C6" s="159">
        <v>121</v>
      </c>
      <c r="D6" s="159">
        <v>131</v>
      </c>
      <c r="E6" s="159">
        <v>11</v>
      </c>
      <c r="F6" s="159">
        <v>27</v>
      </c>
      <c r="G6" s="159">
        <v>32</v>
      </c>
      <c r="H6" s="159">
        <v>49</v>
      </c>
      <c r="I6" s="159">
        <v>0</v>
      </c>
      <c r="J6" s="159">
        <v>9</v>
      </c>
      <c r="K6" s="159">
        <v>3</v>
      </c>
      <c r="L6" s="159">
        <v>17</v>
      </c>
      <c r="M6" s="160">
        <f>SUM(C6:L6)</f>
        <v>400</v>
      </c>
      <c r="N6" s="159"/>
      <c r="O6" s="160">
        <f>SUM(M6:N6)</f>
        <v>400</v>
      </c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</row>
    <row r="7" spans="3:58" ht="12" customHeight="1"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  <c r="N7" s="159"/>
      <c r="O7" s="160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</row>
    <row r="8" spans="3:58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  <c r="N8" s="159"/>
      <c r="O8" s="160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</row>
    <row r="9" spans="3:58" ht="12.75"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60"/>
      <c r="N9" s="159"/>
      <c r="O9" s="160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</row>
    <row r="10" spans="3:58" ht="12.75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60"/>
      <c r="N10" s="159"/>
      <c r="O10" s="160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</row>
    <row r="11" spans="3:58" ht="12.75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60"/>
      <c r="N11" s="159"/>
      <c r="O11" s="160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</row>
    <row r="12" spans="3:58" ht="12.7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60"/>
      <c r="N12" s="159"/>
      <c r="O12" s="160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</row>
    <row r="13" spans="3:58" ht="12.7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0"/>
      <c r="N13" s="159"/>
      <c r="O13" s="160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</row>
    <row r="14" spans="3:58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60"/>
      <c r="N14" s="159"/>
      <c r="O14" s="160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</row>
    <row r="15" spans="3:58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60"/>
      <c r="N15" s="159"/>
      <c r="O15" s="160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</row>
    <row r="16" spans="3:58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60"/>
      <c r="N16" s="159"/>
      <c r="O16" s="160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</row>
    <row r="17" spans="3:58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159"/>
      <c r="O17" s="160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</row>
    <row r="18" spans="3:58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60"/>
      <c r="N18" s="159"/>
      <c r="O18" s="160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</row>
    <row r="19" spans="3:58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60"/>
      <c r="N19" s="159"/>
      <c r="O19" s="160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</row>
    <row r="20" spans="3:58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60"/>
      <c r="N20" s="159"/>
      <c r="O20" s="160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</row>
    <row r="21" spans="3:58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60"/>
      <c r="N21" s="159"/>
      <c r="O21" s="160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</row>
    <row r="22" spans="3:58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  <c r="N22" s="159"/>
      <c r="O22" s="160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</row>
    <row r="23" spans="3:58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60"/>
      <c r="N23" s="159"/>
      <c r="O23" s="160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</row>
    <row r="24" spans="3:58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60"/>
      <c r="N24" s="159"/>
      <c r="O24" s="160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</row>
    <row r="25" spans="3:58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60"/>
      <c r="N25" s="159"/>
      <c r="O25" s="160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</row>
    <row r="26" spans="3:58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60"/>
      <c r="N26" s="159"/>
      <c r="O26" s="160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</row>
    <row r="27" spans="3:58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60"/>
      <c r="N27" s="159"/>
      <c r="O27" s="160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</row>
    <row r="28" spans="3:58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60"/>
      <c r="N28" s="159"/>
      <c r="O28" s="160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</row>
    <row r="29" spans="3:58" ht="12.7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60"/>
      <c r="N29" s="159"/>
      <c r="O29" s="160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</row>
    <row r="30" spans="3:58" ht="12.75"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60"/>
      <c r="N30" s="159"/>
      <c r="O30" s="160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</row>
    <row r="31" spans="3:58" ht="12.75"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60"/>
      <c r="N31" s="159"/>
      <c r="O31" s="160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</row>
    <row r="32" spans="3:58" ht="12.75"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60"/>
      <c r="N32" s="159"/>
      <c r="O32" s="160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</row>
    <row r="33" spans="3:58" ht="12.75"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60"/>
      <c r="N33" s="159"/>
      <c r="O33" s="160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</row>
    <row r="34" spans="3:58" ht="12.75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60"/>
      <c r="N34" s="159"/>
      <c r="O34" s="160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</row>
    <row r="35" spans="3:58" ht="12.75"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60"/>
      <c r="N35" s="159"/>
      <c r="O35" s="160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rowBreaks count="1" manualBreakCount="1">
    <brk id="65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97"/>
  <dimension ref="A1:BY39"/>
  <sheetViews>
    <sheetView workbookViewId="0" topLeftCell="A1">
      <pane xSplit="2" ySplit="2" topLeftCell="S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V7" sqref="V7"/>
    </sheetView>
  </sheetViews>
  <sheetFormatPr defaultColWidth="9.140625" defaultRowHeight="12.75"/>
  <cols>
    <col min="1" max="1" width="46.57421875" style="2" customWidth="1"/>
    <col min="2" max="2" width="18.57421875" style="0" customWidth="1"/>
    <col min="20" max="20" width="10.7109375" style="12" customWidth="1"/>
  </cols>
  <sheetData>
    <row r="1" spans="1:25" ht="83.25" customHeight="1">
      <c r="A1" s="5" t="s">
        <v>148</v>
      </c>
      <c r="B1" s="6" t="s">
        <v>622</v>
      </c>
      <c r="C1" s="19" t="s">
        <v>749</v>
      </c>
      <c r="D1" s="19" t="s">
        <v>750</v>
      </c>
      <c r="E1" s="7" t="s">
        <v>149</v>
      </c>
      <c r="F1" s="7" t="s">
        <v>150</v>
      </c>
      <c r="G1" s="7" t="s">
        <v>1092</v>
      </c>
      <c r="H1" s="86" t="s">
        <v>151</v>
      </c>
      <c r="I1" s="86" t="s">
        <v>152</v>
      </c>
      <c r="J1" s="7" t="s">
        <v>153</v>
      </c>
      <c r="K1" s="7" t="s">
        <v>154</v>
      </c>
      <c r="L1" s="7" t="s">
        <v>155</v>
      </c>
      <c r="M1" s="7" t="s">
        <v>156</v>
      </c>
      <c r="N1" s="7" t="s">
        <v>157</v>
      </c>
      <c r="O1" s="7" t="s">
        <v>158</v>
      </c>
      <c r="P1" s="7" t="s">
        <v>159</v>
      </c>
      <c r="Q1" s="7" t="s">
        <v>160</v>
      </c>
      <c r="R1" s="7" t="s">
        <v>161</v>
      </c>
      <c r="S1" s="7" t="s">
        <v>162</v>
      </c>
      <c r="T1" s="25" t="s">
        <v>623</v>
      </c>
      <c r="U1" s="8" t="s">
        <v>624</v>
      </c>
      <c r="V1" s="8" t="s">
        <v>625</v>
      </c>
      <c r="W1" s="14"/>
      <c r="Y1" s="9"/>
    </row>
    <row r="2" spans="1:25" ht="18">
      <c r="A2" s="10" t="s">
        <v>626</v>
      </c>
      <c r="B2" s="2"/>
      <c r="H2" s="11"/>
      <c r="I2" s="11"/>
      <c r="Y2" s="9"/>
    </row>
    <row r="3" spans="2:25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3"/>
      <c r="U3" s="2"/>
      <c r="V3" s="2"/>
      <c r="W3" s="2"/>
      <c r="X3" s="2"/>
      <c r="Y3" s="2"/>
    </row>
    <row r="4" spans="1:77" ht="12.75">
      <c r="A4" s="1" t="s">
        <v>654</v>
      </c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60"/>
      <c r="U4" s="159"/>
      <c r="V4" s="161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</row>
    <row r="5" spans="1:77" ht="12.75">
      <c r="A5" s="2" t="s">
        <v>655</v>
      </c>
      <c r="B5" s="2" t="s">
        <v>627</v>
      </c>
      <c r="C5" s="159">
        <v>44</v>
      </c>
      <c r="D5" s="159">
        <v>11</v>
      </c>
      <c r="E5" s="159">
        <v>32</v>
      </c>
      <c r="F5" s="159">
        <v>6</v>
      </c>
      <c r="G5" s="159">
        <v>12</v>
      </c>
      <c r="H5" s="159">
        <v>9</v>
      </c>
      <c r="I5" s="159">
        <v>8</v>
      </c>
      <c r="J5" s="159">
        <v>10</v>
      </c>
      <c r="K5" s="159">
        <v>17</v>
      </c>
      <c r="L5" s="159">
        <v>24</v>
      </c>
      <c r="M5" s="159">
        <v>23</v>
      </c>
      <c r="N5" s="159">
        <v>17</v>
      </c>
      <c r="O5" s="159">
        <v>28</v>
      </c>
      <c r="P5" s="159">
        <v>11</v>
      </c>
      <c r="Q5" s="159">
        <v>14</v>
      </c>
      <c r="R5" s="159">
        <v>16</v>
      </c>
      <c r="S5" s="159">
        <v>17</v>
      </c>
      <c r="T5" s="160">
        <f>SUM(C5:S5)</f>
        <v>299</v>
      </c>
      <c r="U5" s="159"/>
      <c r="V5" s="161">
        <f>SUM(T5:U5)</f>
        <v>299</v>
      </c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</row>
    <row r="6" spans="1:77" ht="12.75">
      <c r="A6" s="69" t="s">
        <v>656</v>
      </c>
      <c r="B6" s="2" t="s">
        <v>627</v>
      </c>
      <c r="C6" s="159">
        <v>27</v>
      </c>
      <c r="D6" s="159">
        <v>10</v>
      </c>
      <c r="E6" s="159">
        <v>11</v>
      </c>
      <c r="F6" s="159">
        <v>5</v>
      </c>
      <c r="G6" s="159">
        <v>18</v>
      </c>
      <c r="H6" s="159">
        <v>5</v>
      </c>
      <c r="I6" s="159">
        <v>10</v>
      </c>
      <c r="J6" s="159">
        <v>11</v>
      </c>
      <c r="K6" s="159">
        <v>18</v>
      </c>
      <c r="L6" s="159">
        <v>5</v>
      </c>
      <c r="M6" s="159">
        <v>14</v>
      </c>
      <c r="N6" s="159">
        <v>20</v>
      </c>
      <c r="O6" s="159">
        <v>5</v>
      </c>
      <c r="P6" s="159">
        <v>6</v>
      </c>
      <c r="Q6" s="159">
        <v>26</v>
      </c>
      <c r="R6" s="159">
        <v>10</v>
      </c>
      <c r="S6" s="159">
        <v>9</v>
      </c>
      <c r="T6" s="160">
        <f>SUM(C6:S6)</f>
        <v>210</v>
      </c>
      <c r="U6" s="159"/>
      <c r="V6" s="161">
        <f>SUM(T6:U6)</f>
        <v>210</v>
      </c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</row>
    <row r="7" spans="2:77" ht="12.7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</row>
    <row r="8" spans="2:77" ht="12.75">
      <c r="B8" s="2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60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</row>
    <row r="9" spans="2:77" ht="12.75">
      <c r="B9" s="2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</row>
    <row r="10" spans="2:77" ht="12.75">
      <c r="B10" s="2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60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</row>
    <row r="11" spans="2:77" ht="12.75">
      <c r="B11" s="2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</row>
    <row r="12" spans="3:77" ht="12.7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</row>
    <row r="13" spans="3:77" ht="12.7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60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</row>
    <row r="14" spans="3:77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60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</row>
    <row r="15" spans="3:77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60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</row>
    <row r="16" spans="3:77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60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</row>
    <row r="17" spans="3:77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60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</row>
    <row r="18" spans="3:77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60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</row>
    <row r="19" spans="3:77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60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</row>
    <row r="20" spans="3:77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60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</row>
    <row r="21" spans="3:77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60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</row>
    <row r="22" spans="3:77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0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</row>
    <row r="23" spans="3:77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0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</row>
    <row r="24" spans="3:77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0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</row>
    <row r="25" spans="3:77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0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</row>
    <row r="26" spans="3:77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0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</row>
    <row r="27" spans="3:77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0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</row>
    <row r="28" spans="3:77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60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</row>
    <row r="29" spans="3:77" ht="12.7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60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</row>
    <row r="30" spans="3:77" ht="12.75"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60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</row>
    <row r="31" spans="3:77" ht="12.75"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60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</row>
    <row r="32" spans="3:77" ht="12.75"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60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</row>
    <row r="33" spans="3:77" ht="12.75"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60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</row>
    <row r="34" spans="3:77" ht="12.75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60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</row>
    <row r="35" spans="3:77" ht="12.75"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60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</row>
    <row r="36" spans="3:77" ht="12.75"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60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</row>
    <row r="37" spans="3:77" ht="12.75"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60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</row>
    <row r="38" spans="3:77" ht="12.75"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60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</row>
    <row r="39" spans="3:77" ht="12.75"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0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rowBreaks count="1" manualBreakCount="1">
    <brk id="63" max="6553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99"/>
  <dimension ref="A1:BS28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39.421875" style="2" customWidth="1"/>
    <col min="2" max="2" width="16.8515625" style="0" customWidth="1"/>
    <col min="3" max="3" width="5.00390625" style="0" customWidth="1"/>
    <col min="4" max="4" width="4.8515625" style="0" customWidth="1"/>
    <col min="5" max="5" width="7.421875" style="0" customWidth="1"/>
    <col min="6" max="6" width="7.140625" style="0" customWidth="1"/>
    <col min="7" max="7" width="5.421875" style="0" customWidth="1"/>
    <col min="8" max="8" width="7.57421875" style="0" customWidth="1"/>
    <col min="9" max="9" width="7.28125" style="0" customWidth="1"/>
    <col min="10" max="10" width="6.28125" style="0" customWidth="1"/>
    <col min="11" max="11" width="7.8515625" style="0" customWidth="1"/>
    <col min="12" max="12" width="6.8515625" style="0" customWidth="1"/>
    <col min="13" max="13" width="5.7109375" style="0" customWidth="1"/>
    <col min="14" max="14" width="7.28125" style="0" customWidth="1"/>
    <col min="16" max="16" width="4.140625" style="0" customWidth="1"/>
    <col min="18" max="18" width="6.7109375" style="0" customWidth="1"/>
    <col min="19" max="19" width="6.00390625" style="0" customWidth="1"/>
    <col min="20" max="20" width="5.140625" style="0" customWidth="1"/>
    <col min="21" max="21" width="5.00390625" style="0" customWidth="1"/>
    <col min="22" max="22" width="5.57421875" style="0" customWidth="1"/>
    <col min="23" max="23" width="6.7109375" style="0" customWidth="1"/>
    <col min="24" max="24" width="9.7109375" style="12" customWidth="1"/>
  </cols>
  <sheetData>
    <row r="1" spans="1:27" ht="90" customHeight="1">
      <c r="A1" s="5" t="s">
        <v>163</v>
      </c>
      <c r="B1" s="6" t="s">
        <v>622</v>
      </c>
      <c r="C1" s="7" t="s">
        <v>749</v>
      </c>
      <c r="D1" s="7" t="s">
        <v>750</v>
      </c>
      <c r="E1" s="7" t="s">
        <v>4</v>
      </c>
      <c r="F1" s="7" t="s">
        <v>5</v>
      </c>
      <c r="G1" s="7" t="s">
        <v>164</v>
      </c>
      <c r="H1" s="7" t="s">
        <v>6</v>
      </c>
      <c r="I1" s="7" t="s">
        <v>7</v>
      </c>
      <c r="J1" s="7" t="s">
        <v>165</v>
      </c>
      <c r="K1" s="7" t="s">
        <v>166</v>
      </c>
      <c r="L1" s="7" t="s">
        <v>167</v>
      </c>
      <c r="M1" s="7" t="s">
        <v>168</v>
      </c>
      <c r="N1" s="7" t="s">
        <v>169</v>
      </c>
      <c r="O1" s="7" t="s">
        <v>8</v>
      </c>
      <c r="P1" s="7" t="s">
        <v>170</v>
      </c>
      <c r="Q1" s="7" t="s">
        <v>9</v>
      </c>
      <c r="R1" s="7" t="s">
        <v>171</v>
      </c>
      <c r="S1" s="7" t="s">
        <v>172</v>
      </c>
      <c r="T1" s="7" t="s">
        <v>173</v>
      </c>
      <c r="U1" s="7" t="s">
        <v>174</v>
      </c>
      <c r="V1" s="7" t="s">
        <v>175</v>
      </c>
      <c r="W1" s="7" t="s">
        <v>176</v>
      </c>
      <c r="X1" s="8" t="s">
        <v>623</v>
      </c>
      <c r="Y1" s="8" t="s">
        <v>624</v>
      </c>
      <c r="Z1" s="8" t="s">
        <v>625</v>
      </c>
      <c r="AA1" s="9"/>
    </row>
    <row r="2" spans="1:27" ht="18">
      <c r="A2" s="10" t="s">
        <v>626</v>
      </c>
      <c r="B2" s="2"/>
      <c r="G2" s="11"/>
      <c r="H2" s="11"/>
      <c r="AA2" s="9"/>
    </row>
    <row r="3" spans="2:29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3"/>
      <c r="Y3" s="2"/>
      <c r="Z3" s="2"/>
      <c r="AA3" s="2"/>
      <c r="AB3" s="2"/>
      <c r="AC3" s="2"/>
    </row>
    <row r="4" spans="1:71" ht="12.75">
      <c r="A4" s="1" t="s">
        <v>654</v>
      </c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59"/>
      <c r="Z4" s="161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</row>
    <row r="5" spans="1:71" ht="12.75">
      <c r="A5" s="2" t="s">
        <v>655</v>
      </c>
      <c r="B5" s="2" t="s">
        <v>627</v>
      </c>
      <c r="C5" s="159">
        <v>17</v>
      </c>
      <c r="D5" s="159">
        <v>4</v>
      </c>
      <c r="E5" s="159">
        <v>4</v>
      </c>
      <c r="F5" s="159">
        <v>5</v>
      </c>
      <c r="G5" s="159">
        <v>8</v>
      </c>
      <c r="H5" s="159">
        <v>3</v>
      </c>
      <c r="I5" s="159">
        <v>11</v>
      </c>
      <c r="J5" s="159">
        <v>11</v>
      </c>
      <c r="K5" s="159">
        <v>3</v>
      </c>
      <c r="L5" s="159">
        <v>16</v>
      </c>
      <c r="M5" s="159">
        <v>2</v>
      </c>
      <c r="N5" s="159">
        <v>11</v>
      </c>
      <c r="O5" s="159">
        <v>7</v>
      </c>
      <c r="P5" s="159">
        <v>6</v>
      </c>
      <c r="Q5" s="159">
        <v>12</v>
      </c>
      <c r="R5" s="159">
        <v>34</v>
      </c>
      <c r="S5" s="159">
        <v>12</v>
      </c>
      <c r="T5" s="159">
        <v>7</v>
      </c>
      <c r="U5" s="159">
        <v>10</v>
      </c>
      <c r="V5" s="159">
        <v>23</v>
      </c>
      <c r="W5" s="159">
        <v>14</v>
      </c>
      <c r="X5" s="160">
        <f>SUM(C5:W5)</f>
        <v>220</v>
      </c>
      <c r="Y5" s="159"/>
      <c r="Z5" s="161">
        <f>SUM(X5:Y5)</f>
        <v>220</v>
      </c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</row>
    <row r="6" spans="1:71" ht="12.75">
      <c r="A6" s="69" t="s">
        <v>656</v>
      </c>
      <c r="B6" s="2" t="s">
        <v>627</v>
      </c>
      <c r="C6" s="159">
        <v>114</v>
      </c>
      <c r="D6" s="159">
        <v>67</v>
      </c>
      <c r="E6" s="159">
        <v>31</v>
      </c>
      <c r="F6" s="159">
        <v>50</v>
      </c>
      <c r="G6" s="159">
        <v>37</v>
      </c>
      <c r="H6" s="159">
        <v>17</v>
      </c>
      <c r="I6" s="159">
        <v>106</v>
      </c>
      <c r="J6" s="159">
        <v>27</v>
      </c>
      <c r="K6" s="159">
        <v>28</v>
      </c>
      <c r="L6" s="159">
        <v>58</v>
      </c>
      <c r="M6" s="159">
        <v>16</v>
      </c>
      <c r="N6" s="159">
        <v>72</v>
      </c>
      <c r="O6" s="159">
        <v>57</v>
      </c>
      <c r="P6" s="159">
        <v>21</v>
      </c>
      <c r="Q6" s="159">
        <v>65</v>
      </c>
      <c r="R6" s="159">
        <v>233</v>
      </c>
      <c r="S6" s="159">
        <v>98</v>
      </c>
      <c r="T6" s="159">
        <v>45</v>
      </c>
      <c r="U6" s="159">
        <v>91</v>
      </c>
      <c r="V6" s="159">
        <v>77</v>
      </c>
      <c r="W6" s="159">
        <v>95</v>
      </c>
      <c r="X6" s="160">
        <f>SUM(C6:W6)</f>
        <v>1405</v>
      </c>
      <c r="Y6" s="159"/>
      <c r="Z6" s="161">
        <f>SUM(X6:Y6)</f>
        <v>1405</v>
      </c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</row>
    <row r="7" spans="3:71" ht="12.75"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60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</row>
    <row r="8" spans="3:71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60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</row>
    <row r="9" spans="3:71" ht="12.75"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60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</row>
    <row r="10" spans="3:71" ht="12.75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60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</row>
    <row r="11" spans="3:71" ht="12.75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60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</row>
    <row r="12" spans="3:71" ht="12.7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60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</row>
    <row r="13" spans="3:71" ht="12.7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60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</row>
    <row r="14" spans="3:71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60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</row>
    <row r="15" spans="3:71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60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</row>
    <row r="16" spans="3:71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60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</row>
    <row r="17" spans="3:71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60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</row>
    <row r="18" spans="3:71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60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</row>
    <row r="19" spans="3:71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60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</row>
    <row r="20" spans="3:71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60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</row>
    <row r="21" spans="3:71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60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</row>
    <row r="22" spans="3:71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60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</row>
    <row r="23" spans="3:71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60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</row>
    <row r="24" spans="3:71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60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</row>
    <row r="25" spans="3:71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60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</row>
    <row r="26" spans="3:71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60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</row>
    <row r="27" spans="3:71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60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</row>
    <row r="28" spans="3:71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60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BZ21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54.7109375" style="2" customWidth="1"/>
    <col min="2" max="2" width="20.8515625" style="0" customWidth="1"/>
    <col min="18" max="18" width="9.7109375" style="12" customWidth="1"/>
  </cols>
  <sheetData>
    <row r="1" spans="1:21" ht="94.5" customHeight="1">
      <c r="A1" s="5" t="s">
        <v>722</v>
      </c>
      <c r="B1" s="6" t="s">
        <v>622</v>
      </c>
      <c r="C1" s="7" t="s">
        <v>630</v>
      </c>
      <c r="D1" s="7" t="s">
        <v>723</v>
      </c>
      <c r="E1" s="7" t="s">
        <v>724</v>
      </c>
      <c r="F1" s="7" t="s">
        <v>725</v>
      </c>
      <c r="G1" s="7" t="s">
        <v>726</v>
      </c>
      <c r="H1" s="7" t="s">
        <v>727</v>
      </c>
      <c r="I1" s="7" t="s">
        <v>728</v>
      </c>
      <c r="J1" s="7" t="s">
        <v>729</v>
      </c>
      <c r="K1" s="7" t="s">
        <v>730</v>
      </c>
      <c r="L1" s="7" t="s">
        <v>731</v>
      </c>
      <c r="M1" s="7" t="s">
        <v>732</v>
      </c>
      <c r="N1" s="7" t="s">
        <v>733</v>
      </c>
      <c r="O1" s="7" t="s">
        <v>734</v>
      </c>
      <c r="P1" s="7" t="s">
        <v>735</v>
      </c>
      <c r="Q1" s="7" t="s">
        <v>736</v>
      </c>
      <c r="R1" s="25" t="s">
        <v>623</v>
      </c>
      <c r="S1" s="8" t="s">
        <v>624</v>
      </c>
      <c r="T1" s="8" t="s">
        <v>625</v>
      </c>
      <c r="U1" s="9"/>
    </row>
    <row r="2" spans="1:21" ht="18">
      <c r="A2" s="10" t="s">
        <v>626</v>
      </c>
      <c r="B2" s="2"/>
      <c r="G2" s="11"/>
      <c r="H2" s="11"/>
      <c r="I2" s="11"/>
      <c r="U2" s="9"/>
    </row>
    <row r="3" spans="1:78" ht="12.75">
      <c r="A3" s="1" t="s">
        <v>654</v>
      </c>
      <c r="B3" s="4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  <c r="S3" s="159"/>
      <c r="T3" s="161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</row>
    <row r="4" spans="1:78" ht="12.75">
      <c r="A4" s="4" t="s">
        <v>655</v>
      </c>
      <c r="B4" s="4" t="s">
        <v>627</v>
      </c>
      <c r="C4" s="159">
        <v>48</v>
      </c>
      <c r="D4" s="159">
        <v>39</v>
      </c>
      <c r="E4" s="159">
        <v>87</v>
      </c>
      <c r="F4" s="159">
        <v>83</v>
      </c>
      <c r="G4" s="159">
        <v>56</v>
      </c>
      <c r="H4" s="159">
        <v>30</v>
      </c>
      <c r="I4" s="159">
        <v>13</v>
      </c>
      <c r="J4" s="159">
        <v>32</v>
      </c>
      <c r="K4" s="159">
        <v>18</v>
      </c>
      <c r="L4" s="159">
        <v>32</v>
      </c>
      <c r="M4" s="159">
        <v>43</v>
      </c>
      <c r="N4" s="159">
        <v>17</v>
      </c>
      <c r="O4" s="159">
        <v>18</v>
      </c>
      <c r="P4" s="159">
        <v>21</v>
      </c>
      <c r="Q4" s="159">
        <v>14</v>
      </c>
      <c r="R4" s="160">
        <f>SUM(C4:Q4)</f>
        <v>551</v>
      </c>
      <c r="S4" s="159"/>
      <c r="T4" s="161">
        <f>R4+S4</f>
        <v>551</v>
      </c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.75">
      <c r="A5" s="3" t="s">
        <v>656</v>
      </c>
      <c r="B5" s="4" t="s">
        <v>627</v>
      </c>
      <c r="C5" s="159">
        <v>33</v>
      </c>
      <c r="D5" s="159">
        <v>55</v>
      </c>
      <c r="E5" s="159">
        <v>101</v>
      </c>
      <c r="F5" s="159">
        <v>104</v>
      </c>
      <c r="G5" s="159">
        <v>52</v>
      </c>
      <c r="H5" s="159">
        <v>26</v>
      </c>
      <c r="I5" s="159">
        <v>7</v>
      </c>
      <c r="J5" s="159">
        <v>22</v>
      </c>
      <c r="K5" s="159">
        <v>10</v>
      </c>
      <c r="L5" s="159">
        <v>22</v>
      </c>
      <c r="M5" s="159">
        <v>36</v>
      </c>
      <c r="N5" s="159">
        <v>17</v>
      </c>
      <c r="O5" s="159">
        <v>15</v>
      </c>
      <c r="P5" s="159">
        <v>25</v>
      </c>
      <c r="Q5" s="159">
        <v>11</v>
      </c>
      <c r="R5" s="160">
        <f>SUM(C5:Q5)</f>
        <v>536</v>
      </c>
      <c r="S5" s="159"/>
      <c r="T5" s="161">
        <f>R5+S5</f>
        <v>536</v>
      </c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4"/>
      <c r="B6" s="4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/>
      <c r="S6" s="159"/>
      <c r="T6" s="161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1:78" ht="12.75">
      <c r="A7" s="1" t="s">
        <v>657</v>
      </c>
      <c r="B7" s="4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  <c r="S7" s="159"/>
      <c r="T7" s="161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1:78" ht="12.75">
      <c r="A8" s="3" t="s">
        <v>658</v>
      </c>
      <c r="B8" s="4" t="s">
        <v>627</v>
      </c>
      <c r="C8" s="159">
        <v>48</v>
      </c>
      <c r="D8" s="159">
        <v>43</v>
      </c>
      <c r="E8" s="159">
        <v>98</v>
      </c>
      <c r="F8" s="159">
        <v>95</v>
      </c>
      <c r="G8" s="159">
        <v>82</v>
      </c>
      <c r="H8" s="159">
        <v>39</v>
      </c>
      <c r="I8" s="159">
        <v>14</v>
      </c>
      <c r="J8" s="159">
        <v>40</v>
      </c>
      <c r="K8" s="159">
        <v>22</v>
      </c>
      <c r="L8" s="159">
        <v>23</v>
      </c>
      <c r="M8" s="159">
        <v>53</v>
      </c>
      <c r="N8" s="159">
        <v>23</v>
      </c>
      <c r="O8" s="159">
        <v>21</v>
      </c>
      <c r="P8" s="159">
        <v>33</v>
      </c>
      <c r="Q8" s="159">
        <v>11</v>
      </c>
      <c r="R8" s="160">
        <f>SUM(C8:Q8)</f>
        <v>645</v>
      </c>
      <c r="S8" s="159"/>
      <c r="T8" s="161">
        <f>R8+S8</f>
        <v>645</v>
      </c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1:78" ht="12.75">
      <c r="A9" s="3" t="s">
        <v>659</v>
      </c>
      <c r="B9" s="4" t="s">
        <v>627</v>
      </c>
      <c r="C9" s="159">
        <v>34</v>
      </c>
      <c r="D9" s="159">
        <v>51</v>
      </c>
      <c r="E9" s="159">
        <v>93</v>
      </c>
      <c r="F9" s="159">
        <v>91</v>
      </c>
      <c r="G9" s="159">
        <v>25</v>
      </c>
      <c r="H9" s="159">
        <v>19</v>
      </c>
      <c r="I9" s="159">
        <v>6</v>
      </c>
      <c r="J9" s="159">
        <v>14</v>
      </c>
      <c r="K9" s="159">
        <v>6</v>
      </c>
      <c r="L9" s="159">
        <v>31</v>
      </c>
      <c r="M9" s="159">
        <v>26</v>
      </c>
      <c r="N9" s="159">
        <v>12</v>
      </c>
      <c r="O9" s="159">
        <v>11</v>
      </c>
      <c r="P9" s="159">
        <v>13</v>
      </c>
      <c r="Q9" s="159">
        <v>14</v>
      </c>
      <c r="R9" s="160">
        <f>SUM(C9:Q9)</f>
        <v>446</v>
      </c>
      <c r="S9" s="159"/>
      <c r="T9" s="161">
        <f>R9+S9</f>
        <v>446</v>
      </c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="2" customFormat="1" ht="12.75">
      <c r="R10" s="13"/>
    </row>
    <row r="11" s="2" customFormat="1" ht="12.75">
      <c r="R11" s="13"/>
    </row>
    <row r="12" s="2" customFormat="1" ht="12.75">
      <c r="R12" s="13"/>
    </row>
    <row r="13" s="2" customFormat="1" ht="12.75">
      <c r="R13" s="13"/>
    </row>
    <row r="14" s="2" customFormat="1" ht="12.75">
      <c r="R14" s="13"/>
    </row>
    <row r="15" s="2" customFormat="1" ht="12.75">
      <c r="R15" s="13"/>
    </row>
    <row r="16" s="2" customFormat="1" ht="12.75">
      <c r="R16" s="13"/>
    </row>
    <row r="17" s="2" customFormat="1" ht="12.75">
      <c r="R17" s="13"/>
    </row>
    <row r="18" s="2" customFormat="1" ht="12.75">
      <c r="R18" s="13"/>
    </row>
    <row r="19" s="2" customFormat="1" ht="12.75">
      <c r="R19" s="13"/>
    </row>
    <row r="20" s="2" customFormat="1" ht="12.75">
      <c r="R20" s="13"/>
    </row>
    <row r="21" s="2" customFormat="1" ht="12.75">
      <c r="R21" s="13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03"/>
  <dimension ref="A1:BZ41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46.28125" style="2" customWidth="1"/>
    <col min="2" max="2" width="19.57421875" style="0" customWidth="1"/>
    <col min="13" max="13" width="10.28125" style="0" customWidth="1"/>
    <col min="14" max="14" width="9.28125" style="0" customWidth="1"/>
    <col min="17" max="17" width="9.421875" style="0" customWidth="1"/>
    <col min="26" max="26" width="8.57421875" style="12" customWidth="1"/>
    <col min="28" max="28" width="8.7109375" style="12" customWidth="1"/>
  </cols>
  <sheetData>
    <row r="1" spans="1:39" ht="100.5" customHeight="1">
      <c r="A1" s="5" t="s">
        <v>178</v>
      </c>
      <c r="B1" s="6" t="s">
        <v>622</v>
      </c>
      <c r="C1" s="7" t="s">
        <v>630</v>
      </c>
      <c r="D1" s="7" t="s">
        <v>179</v>
      </c>
      <c r="E1" s="7" t="s">
        <v>180</v>
      </c>
      <c r="F1" s="7" t="s">
        <v>181</v>
      </c>
      <c r="G1" s="7" t="s">
        <v>182</v>
      </c>
      <c r="H1" s="7" t="s">
        <v>183</v>
      </c>
      <c r="I1" s="7" t="s">
        <v>184</v>
      </c>
      <c r="J1" s="7" t="s">
        <v>185</v>
      </c>
      <c r="K1" s="7" t="s">
        <v>933</v>
      </c>
      <c r="L1" s="7" t="s">
        <v>186</v>
      </c>
      <c r="M1" s="7" t="s">
        <v>187</v>
      </c>
      <c r="N1" s="7" t="s">
        <v>188</v>
      </c>
      <c r="O1" s="7" t="s">
        <v>189</v>
      </c>
      <c r="P1" s="7" t="s">
        <v>190</v>
      </c>
      <c r="Q1" s="7" t="s">
        <v>191</v>
      </c>
      <c r="R1" s="7" t="s">
        <v>192</v>
      </c>
      <c r="S1" s="7" t="s">
        <v>193</v>
      </c>
      <c r="T1" s="7" t="s">
        <v>194</v>
      </c>
      <c r="U1" s="7" t="s">
        <v>195</v>
      </c>
      <c r="V1" s="7" t="s">
        <v>196</v>
      </c>
      <c r="W1" s="7" t="s">
        <v>197</v>
      </c>
      <c r="X1" s="7" t="s">
        <v>198</v>
      </c>
      <c r="Y1" s="7" t="s">
        <v>199</v>
      </c>
      <c r="Z1" s="25" t="s">
        <v>623</v>
      </c>
      <c r="AA1" s="8" t="s">
        <v>624</v>
      </c>
      <c r="AB1" s="9" t="s">
        <v>625</v>
      </c>
      <c r="AC1" s="14"/>
      <c r="AD1" s="14"/>
      <c r="AE1" s="9"/>
      <c r="AF1" s="14"/>
      <c r="AG1" s="14"/>
      <c r="AH1" s="14"/>
      <c r="AI1" s="14"/>
      <c r="AJ1" s="14"/>
      <c r="AK1" s="14"/>
      <c r="AL1" s="14"/>
      <c r="AM1" s="14"/>
    </row>
    <row r="2" spans="1:31" ht="18">
      <c r="A2" s="10" t="s">
        <v>626</v>
      </c>
      <c r="B2" s="2"/>
      <c r="G2" s="11"/>
      <c r="H2" s="11"/>
      <c r="I2" s="11"/>
      <c r="AE2" s="9"/>
    </row>
    <row r="3" spans="1:31" ht="12.75">
      <c r="A3" s="4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3"/>
      <c r="AA3" s="2"/>
      <c r="AB3" s="13"/>
      <c r="AC3" s="2"/>
      <c r="AD3" s="2"/>
      <c r="AE3" s="2"/>
    </row>
    <row r="4" spans="1:78" ht="12.75">
      <c r="A4" s="1" t="s">
        <v>654</v>
      </c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60"/>
      <c r="AA4" s="159"/>
      <c r="AB4" s="160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.75">
      <c r="A5" s="2" t="s">
        <v>655</v>
      </c>
      <c r="B5" s="2" t="s">
        <v>627</v>
      </c>
      <c r="C5" s="159">
        <v>64</v>
      </c>
      <c r="D5" s="159">
        <v>44</v>
      </c>
      <c r="E5" s="159">
        <v>124</v>
      </c>
      <c r="F5" s="159">
        <v>44</v>
      </c>
      <c r="G5" s="159">
        <v>22</v>
      </c>
      <c r="H5" s="159">
        <v>107</v>
      </c>
      <c r="I5" s="159">
        <v>63</v>
      </c>
      <c r="J5" s="159">
        <v>49</v>
      </c>
      <c r="K5" s="159">
        <v>64</v>
      </c>
      <c r="L5" s="159">
        <v>20</v>
      </c>
      <c r="M5" s="159">
        <v>72</v>
      </c>
      <c r="N5" s="159">
        <v>21</v>
      </c>
      <c r="O5" s="159">
        <v>58</v>
      </c>
      <c r="P5" s="159">
        <v>74</v>
      </c>
      <c r="Q5" s="159">
        <v>15</v>
      </c>
      <c r="R5" s="159">
        <v>20</v>
      </c>
      <c r="S5" s="159">
        <v>1</v>
      </c>
      <c r="T5" s="159">
        <v>39</v>
      </c>
      <c r="U5" s="159">
        <v>20</v>
      </c>
      <c r="V5" s="159">
        <v>4</v>
      </c>
      <c r="W5" s="159">
        <v>65</v>
      </c>
      <c r="X5" s="159">
        <v>10</v>
      </c>
      <c r="Y5" s="159">
        <v>17</v>
      </c>
      <c r="Z5" s="160">
        <f>SUM(C5:Y5)</f>
        <v>1017</v>
      </c>
      <c r="AA5" s="159"/>
      <c r="AB5" s="160">
        <f>SUM(Z5:AA5)</f>
        <v>1017</v>
      </c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69" t="s">
        <v>656</v>
      </c>
      <c r="B6" s="2" t="s">
        <v>627</v>
      </c>
      <c r="C6" s="159">
        <v>80</v>
      </c>
      <c r="D6" s="159">
        <v>105</v>
      </c>
      <c r="E6" s="159">
        <v>201</v>
      </c>
      <c r="F6" s="159">
        <v>69</v>
      </c>
      <c r="G6" s="159">
        <v>78</v>
      </c>
      <c r="H6" s="159">
        <v>158</v>
      </c>
      <c r="I6" s="159">
        <v>126</v>
      </c>
      <c r="J6" s="159">
        <v>62</v>
      </c>
      <c r="K6" s="159">
        <v>42</v>
      </c>
      <c r="L6" s="159">
        <v>26</v>
      </c>
      <c r="M6" s="159">
        <v>121</v>
      </c>
      <c r="N6" s="159">
        <v>8</v>
      </c>
      <c r="O6" s="159">
        <v>46</v>
      </c>
      <c r="P6" s="159">
        <v>91</v>
      </c>
      <c r="Q6" s="159">
        <v>20</v>
      </c>
      <c r="R6" s="159">
        <v>12</v>
      </c>
      <c r="S6" s="159">
        <v>11</v>
      </c>
      <c r="T6" s="159">
        <v>55</v>
      </c>
      <c r="U6" s="159">
        <v>31</v>
      </c>
      <c r="V6" s="159">
        <v>21</v>
      </c>
      <c r="W6" s="159">
        <v>52</v>
      </c>
      <c r="X6" s="159">
        <v>15</v>
      </c>
      <c r="Y6" s="159">
        <v>19</v>
      </c>
      <c r="Z6" s="160">
        <f>SUM(C6:Y6)</f>
        <v>1449</v>
      </c>
      <c r="AA6" s="159"/>
      <c r="AB6" s="160">
        <f>SUM(Z6:AA6)</f>
        <v>1449</v>
      </c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1:78" ht="12.75">
      <c r="A7" s="3"/>
      <c r="B7" s="4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60"/>
      <c r="AA7" s="159"/>
      <c r="AB7" s="160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1:78" ht="12.75">
      <c r="A8" s="3"/>
      <c r="B8" s="4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60"/>
      <c r="AA8" s="159"/>
      <c r="AB8" s="160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1:78" ht="12.75">
      <c r="A9" s="3"/>
      <c r="B9" s="4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60"/>
      <c r="AA9" s="159"/>
      <c r="AB9" s="160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1:78" ht="12.75">
      <c r="A10" s="70"/>
      <c r="B10" s="4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60"/>
      <c r="AA10" s="159"/>
      <c r="AB10" s="160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2:78" ht="12.75">
      <c r="B11" s="2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60"/>
      <c r="AA11" s="159"/>
      <c r="AB11" s="160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2:78" ht="12.75">
      <c r="B12" s="2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60"/>
      <c r="AA12" s="159"/>
      <c r="AB12" s="160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2:78" ht="12.75">
      <c r="B13" s="2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60"/>
      <c r="AA13" s="159"/>
      <c r="AB13" s="160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2:78" ht="12.75">
      <c r="B14" s="2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60"/>
      <c r="AA14" s="159"/>
      <c r="AB14" s="160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2:78" ht="12.75">
      <c r="B15" s="2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60"/>
      <c r="AA15" s="159"/>
      <c r="AB15" s="160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2:78" ht="12.75">
      <c r="B16" s="2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60"/>
      <c r="AA16" s="159"/>
      <c r="AB16" s="160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2:78" ht="12.75">
      <c r="B17" s="2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60"/>
      <c r="AA17" s="159"/>
      <c r="AB17" s="160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2:78" ht="12.75">
      <c r="B18" s="2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60"/>
      <c r="AA18" s="159"/>
      <c r="AB18" s="160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2:78" ht="12.75">
      <c r="B19" s="2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60"/>
      <c r="AA19" s="159"/>
      <c r="AB19" s="160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3:78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60"/>
      <c r="AA20" s="159"/>
      <c r="AB20" s="160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3:78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60"/>
      <c r="AA21" s="159"/>
      <c r="AB21" s="160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3:78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60"/>
      <c r="AA22" s="159"/>
      <c r="AB22" s="160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  <row r="23" spans="3:78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60"/>
      <c r="AA23" s="159"/>
      <c r="AB23" s="160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</row>
    <row r="24" spans="3:78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60"/>
      <c r="AA24" s="159"/>
      <c r="AB24" s="160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</row>
    <row r="25" spans="3:78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60"/>
      <c r="AA25" s="159"/>
      <c r="AB25" s="160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</row>
    <row r="26" spans="3:78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60"/>
      <c r="AA26" s="159"/>
      <c r="AB26" s="160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</row>
    <row r="27" spans="3:78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60"/>
      <c r="AA27" s="159"/>
      <c r="AB27" s="160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</row>
    <row r="28" spans="3:78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60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</row>
    <row r="29" spans="3:78" ht="12.7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  <c r="AA29" s="159"/>
      <c r="AB29" s="160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</row>
    <row r="30" spans="3:78" ht="12.75"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60"/>
      <c r="AA30" s="159"/>
      <c r="AB30" s="160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</row>
    <row r="31" spans="3:78" ht="12.75"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60"/>
      <c r="AA31" s="159"/>
      <c r="AB31" s="160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</row>
    <row r="32" spans="3:78" ht="12.75"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60"/>
      <c r="AA32" s="159"/>
      <c r="AB32" s="160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</row>
    <row r="33" spans="3:78" ht="12.75"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60"/>
      <c r="AA33" s="159"/>
      <c r="AB33" s="160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</row>
    <row r="34" spans="3:78" ht="12.75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60"/>
      <c r="AA34" s="159"/>
      <c r="AB34" s="160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</row>
    <row r="35" spans="3:78" ht="12.75"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60"/>
      <c r="AA35" s="159"/>
      <c r="AB35" s="160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</row>
    <row r="36" ht="12.75">
      <c r="Z36" s="13"/>
    </row>
    <row r="37" ht="12.75">
      <c r="Z37" s="13"/>
    </row>
    <row r="38" ht="12.75">
      <c r="Z38" s="13"/>
    </row>
    <row r="39" ht="12.75">
      <c r="Z39" s="13"/>
    </row>
    <row r="40" ht="12.75">
      <c r="Z40" s="13"/>
    </row>
    <row r="41" ht="12.75">
      <c r="Z41" s="13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rowBreaks count="1" manualBreakCount="1">
    <brk id="71" max="6553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051"/>
  <dimension ref="A1:BZ35"/>
  <sheetViews>
    <sheetView workbookViewId="0" topLeftCell="A1">
      <pane xSplit="2" ySplit="2" topLeftCell="U4" activePane="bottomRight" state="frozen"/>
      <selection pane="topLeft" activeCell="C3" sqref="C3"/>
      <selection pane="topRight" activeCell="C3" sqref="C3"/>
      <selection pane="bottomLeft" activeCell="C3" sqref="C3"/>
      <selection pane="bottomRight" activeCell="X5" sqref="X5"/>
    </sheetView>
  </sheetViews>
  <sheetFormatPr defaultColWidth="9.140625" defaultRowHeight="12.75"/>
  <cols>
    <col min="1" max="1" width="51.7109375" style="2" customWidth="1"/>
    <col min="2" max="2" width="21.140625" style="0" customWidth="1"/>
    <col min="22" max="22" width="9.28125" style="12" customWidth="1"/>
  </cols>
  <sheetData>
    <row r="1" spans="1:27" ht="101.25" customHeight="1">
      <c r="A1" s="5" t="s">
        <v>200</v>
      </c>
      <c r="B1" s="6" t="s">
        <v>622</v>
      </c>
      <c r="C1" s="7" t="s">
        <v>749</v>
      </c>
      <c r="D1" s="7" t="s">
        <v>750</v>
      </c>
      <c r="E1" s="7" t="s">
        <v>201</v>
      </c>
      <c r="F1" s="7" t="s">
        <v>202</v>
      </c>
      <c r="G1" s="7" t="s">
        <v>203</v>
      </c>
      <c r="H1" s="7" t="s">
        <v>204</v>
      </c>
      <c r="I1" s="7" t="s">
        <v>205</v>
      </c>
      <c r="J1" s="7" t="s">
        <v>206</v>
      </c>
      <c r="K1" s="7" t="s">
        <v>207</v>
      </c>
      <c r="L1" s="7" t="s">
        <v>208</v>
      </c>
      <c r="M1" s="7" t="s">
        <v>209</v>
      </c>
      <c r="N1" s="7" t="s">
        <v>210</v>
      </c>
      <c r="O1" s="7" t="s">
        <v>211</v>
      </c>
      <c r="P1" s="7" t="s">
        <v>212</v>
      </c>
      <c r="Q1" s="7" t="s">
        <v>213</v>
      </c>
      <c r="R1" s="7" t="s">
        <v>214</v>
      </c>
      <c r="S1" s="7" t="s">
        <v>215</v>
      </c>
      <c r="T1" s="7" t="s">
        <v>216</v>
      </c>
      <c r="U1" s="7" t="s">
        <v>217</v>
      </c>
      <c r="V1" s="25" t="s">
        <v>623</v>
      </c>
      <c r="W1" s="8" t="s">
        <v>218</v>
      </c>
      <c r="X1" s="8" t="s">
        <v>625</v>
      </c>
      <c r="AA1" s="9"/>
    </row>
    <row r="2" spans="1:27" ht="18">
      <c r="A2" s="10" t="s">
        <v>626</v>
      </c>
      <c r="B2" s="2"/>
      <c r="H2" s="11"/>
      <c r="I2" s="11"/>
      <c r="J2" s="11"/>
      <c r="AA2" s="9"/>
    </row>
    <row r="3" spans="2:27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3"/>
      <c r="W3" s="2"/>
      <c r="X3" s="2"/>
      <c r="Y3" s="2"/>
      <c r="Z3" s="2"/>
      <c r="AA3" s="2"/>
    </row>
    <row r="4" spans="1:78" ht="12" customHeight="1">
      <c r="A4" s="1" t="s">
        <v>862</v>
      </c>
      <c r="B4" s="4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60"/>
      <c r="W4" s="159"/>
      <c r="X4" s="161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" customHeight="1">
      <c r="A5" s="3" t="s">
        <v>863</v>
      </c>
      <c r="B5" s="4" t="s">
        <v>627</v>
      </c>
      <c r="C5" s="159">
        <v>79</v>
      </c>
      <c r="D5" s="159">
        <v>15</v>
      </c>
      <c r="E5" s="159">
        <v>20</v>
      </c>
      <c r="F5" s="159">
        <v>112</v>
      </c>
      <c r="G5" s="159">
        <v>37</v>
      </c>
      <c r="H5" s="159">
        <v>112</v>
      </c>
      <c r="I5" s="159">
        <v>42</v>
      </c>
      <c r="J5" s="159">
        <v>7</v>
      </c>
      <c r="K5" s="159">
        <v>52</v>
      </c>
      <c r="L5" s="159">
        <v>45</v>
      </c>
      <c r="M5" s="159">
        <v>23</v>
      </c>
      <c r="N5" s="159">
        <v>79</v>
      </c>
      <c r="O5" s="159">
        <v>48</v>
      </c>
      <c r="P5" s="159">
        <v>109</v>
      </c>
      <c r="Q5" s="159">
        <v>27</v>
      </c>
      <c r="R5" s="159">
        <v>17</v>
      </c>
      <c r="S5" s="159">
        <v>41</v>
      </c>
      <c r="T5" s="159">
        <v>34</v>
      </c>
      <c r="U5" s="159">
        <v>24</v>
      </c>
      <c r="V5" s="160">
        <f>SUM(C5:U5)</f>
        <v>923</v>
      </c>
      <c r="W5" s="159"/>
      <c r="X5" s="161">
        <f>SUM(V5:W5)</f>
        <v>923</v>
      </c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3" t="s">
        <v>864</v>
      </c>
      <c r="B6" s="4" t="s">
        <v>627</v>
      </c>
      <c r="C6" s="159">
        <v>88</v>
      </c>
      <c r="D6" s="159">
        <v>10</v>
      </c>
      <c r="E6" s="159">
        <v>22</v>
      </c>
      <c r="F6" s="159">
        <v>64</v>
      </c>
      <c r="G6" s="159">
        <v>27</v>
      </c>
      <c r="H6" s="159">
        <v>101</v>
      </c>
      <c r="I6" s="159">
        <v>34</v>
      </c>
      <c r="J6" s="159">
        <v>16</v>
      </c>
      <c r="K6" s="159">
        <v>27</v>
      </c>
      <c r="L6" s="159">
        <v>27</v>
      </c>
      <c r="M6" s="159">
        <v>13</v>
      </c>
      <c r="N6" s="159">
        <v>50</v>
      </c>
      <c r="O6" s="159">
        <v>43</v>
      </c>
      <c r="P6" s="159">
        <v>83</v>
      </c>
      <c r="Q6" s="159">
        <v>11</v>
      </c>
      <c r="R6" s="159">
        <v>22</v>
      </c>
      <c r="S6" s="159">
        <v>28</v>
      </c>
      <c r="T6" s="159">
        <v>14</v>
      </c>
      <c r="U6" s="159">
        <v>13</v>
      </c>
      <c r="V6" s="160">
        <f>SUM(C6:U6)</f>
        <v>693</v>
      </c>
      <c r="W6" s="159"/>
      <c r="X6" s="161">
        <f>SUM(V6:W6)</f>
        <v>693</v>
      </c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1:78" ht="12.75">
      <c r="A7" s="3"/>
      <c r="B7" s="4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60"/>
      <c r="W7" s="159"/>
      <c r="X7" s="161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1:78" ht="12.75">
      <c r="A8" s="1" t="s">
        <v>1084</v>
      </c>
      <c r="B8" s="2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60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1:78" ht="12.75">
      <c r="A9" s="3" t="s">
        <v>1085</v>
      </c>
      <c r="B9" s="2" t="s">
        <v>627</v>
      </c>
      <c r="C9" s="159">
        <v>82</v>
      </c>
      <c r="D9" s="159">
        <v>14</v>
      </c>
      <c r="E9" s="159">
        <v>18</v>
      </c>
      <c r="F9" s="159">
        <v>124</v>
      </c>
      <c r="G9" s="159">
        <v>23</v>
      </c>
      <c r="H9" s="159">
        <v>92</v>
      </c>
      <c r="I9" s="159">
        <v>34</v>
      </c>
      <c r="J9" s="159">
        <v>17</v>
      </c>
      <c r="K9" s="159">
        <v>52</v>
      </c>
      <c r="L9" s="159">
        <v>31</v>
      </c>
      <c r="M9" s="159">
        <v>20</v>
      </c>
      <c r="N9" s="159">
        <v>76</v>
      </c>
      <c r="O9" s="159">
        <v>63</v>
      </c>
      <c r="P9" s="159">
        <v>79</v>
      </c>
      <c r="Q9" s="159">
        <v>36</v>
      </c>
      <c r="R9" s="159">
        <v>35</v>
      </c>
      <c r="S9" s="159">
        <v>30</v>
      </c>
      <c r="T9" s="159">
        <v>18</v>
      </c>
      <c r="U9" s="159">
        <v>8</v>
      </c>
      <c r="V9" s="160">
        <f>SUM(C9:U9)</f>
        <v>852</v>
      </c>
      <c r="W9" s="159"/>
      <c r="X9" s="161">
        <f>SUM(V9:W9)</f>
        <v>852</v>
      </c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1:78" ht="12.75">
      <c r="A10" s="3" t="s">
        <v>1086</v>
      </c>
      <c r="B10" s="2" t="s">
        <v>627</v>
      </c>
      <c r="C10" s="159">
        <v>101</v>
      </c>
      <c r="D10" s="159">
        <v>11</v>
      </c>
      <c r="E10" s="159">
        <v>25</v>
      </c>
      <c r="F10" s="159">
        <v>86</v>
      </c>
      <c r="G10" s="159">
        <v>42</v>
      </c>
      <c r="H10" s="159">
        <v>119</v>
      </c>
      <c r="I10" s="159">
        <v>47</v>
      </c>
      <c r="J10" s="159">
        <v>6</v>
      </c>
      <c r="K10" s="159">
        <v>34</v>
      </c>
      <c r="L10" s="159">
        <v>41</v>
      </c>
      <c r="M10" s="159">
        <v>20</v>
      </c>
      <c r="N10" s="159">
        <v>55</v>
      </c>
      <c r="O10" s="159">
        <v>33</v>
      </c>
      <c r="P10" s="159">
        <v>119</v>
      </c>
      <c r="Q10" s="159">
        <v>6</v>
      </c>
      <c r="R10" s="159">
        <v>9</v>
      </c>
      <c r="S10" s="159">
        <v>44</v>
      </c>
      <c r="T10" s="159">
        <v>33</v>
      </c>
      <c r="U10" s="159">
        <v>29</v>
      </c>
      <c r="V10" s="160">
        <f>SUM(C10:U10)</f>
        <v>860</v>
      </c>
      <c r="W10" s="159"/>
      <c r="X10" s="161">
        <f>SUM(V10:W10)</f>
        <v>860</v>
      </c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3:78" ht="12.75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60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3:78" ht="12.7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60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3:78" ht="12.7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60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3:78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60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3:78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60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3:78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60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3:78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60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3:78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60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3:78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60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3:78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60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3:78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60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3:78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60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  <row r="23" spans="3:78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60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</row>
    <row r="24" spans="3:78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60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</row>
    <row r="25" spans="3:78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60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</row>
    <row r="26" spans="3:78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</row>
    <row r="27" spans="3:78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60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</row>
    <row r="28" spans="3:78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60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</row>
    <row r="29" spans="3:78" ht="12.7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60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</row>
    <row r="30" spans="3:78" ht="12.75"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60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</row>
    <row r="31" spans="3:78" ht="12.75"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</row>
    <row r="32" spans="3:78" ht="12.75"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60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</row>
    <row r="33" spans="3:78" ht="12.75"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60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</row>
    <row r="34" spans="3:78" ht="12.75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60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</row>
    <row r="35" spans="3:78" ht="12.75"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60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rowBreaks count="1" manualBreakCount="1">
    <brk id="72" max="6553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091"/>
  <dimension ref="A1:BZ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50.7109375" style="2" customWidth="1"/>
    <col min="2" max="2" width="21.421875" style="0" customWidth="1"/>
    <col min="18" max="18" width="11.421875" style="12" customWidth="1"/>
  </cols>
  <sheetData>
    <row r="1" spans="1:21" s="14" customFormat="1" ht="99.75" customHeight="1">
      <c r="A1" s="5" t="s">
        <v>220</v>
      </c>
      <c r="B1" s="6" t="s">
        <v>622</v>
      </c>
      <c r="C1" s="19" t="s">
        <v>749</v>
      </c>
      <c r="D1" s="19" t="s">
        <v>750</v>
      </c>
      <c r="E1" s="7" t="s">
        <v>221</v>
      </c>
      <c r="F1" s="7" t="s">
        <v>222</v>
      </c>
      <c r="G1" s="7" t="s">
        <v>223</v>
      </c>
      <c r="H1" s="7" t="s">
        <v>224</v>
      </c>
      <c r="I1" s="7" t="s">
        <v>225</v>
      </c>
      <c r="J1" s="7" t="s">
        <v>226</v>
      </c>
      <c r="K1" s="7" t="s">
        <v>227</v>
      </c>
      <c r="L1" s="7" t="s">
        <v>228</v>
      </c>
      <c r="M1" s="7" t="s">
        <v>229</v>
      </c>
      <c r="N1" s="7" t="s">
        <v>230</v>
      </c>
      <c r="O1" s="7" t="s">
        <v>231</v>
      </c>
      <c r="P1" s="7" t="s">
        <v>232</v>
      </c>
      <c r="Q1" s="7" t="s">
        <v>233</v>
      </c>
      <c r="R1" s="8" t="s">
        <v>623</v>
      </c>
      <c r="S1" s="8" t="s">
        <v>624</v>
      </c>
      <c r="T1" s="8" t="s">
        <v>625</v>
      </c>
      <c r="U1" s="19"/>
    </row>
    <row r="2" spans="1:21" ht="18">
      <c r="A2" s="10" t="s">
        <v>626</v>
      </c>
      <c r="B2" s="2"/>
      <c r="F2" s="11"/>
      <c r="G2" s="11"/>
      <c r="H2" s="11"/>
      <c r="U2" s="9"/>
    </row>
    <row r="3" spans="2:21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3"/>
      <c r="S3" s="2"/>
      <c r="T3" s="2"/>
      <c r="U3" s="2"/>
    </row>
    <row r="4" spans="1:78" ht="12.75">
      <c r="A4" s="1" t="s">
        <v>654</v>
      </c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60"/>
      <c r="S4" s="159"/>
      <c r="T4" s="161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.75">
      <c r="A5" s="2" t="s">
        <v>655</v>
      </c>
      <c r="B5" s="2" t="s">
        <v>627</v>
      </c>
      <c r="C5" s="159">
        <v>5</v>
      </c>
      <c r="D5" s="159">
        <v>0</v>
      </c>
      <c r="E5" s="159">
        <v>18</v>
      </c>
      <c r="F5" s="159">
        <v>11</v>
      </c>
      <c r="G5" s="159">
        <v>20</v>
      </c>
      <c r="H5" s="159">
        <v>30</v>
      </c>
      <c r="I5" s="159">
        <v>12</v>
      </c>
      <c r="J5" s="159">
        <v>23</v>
      </c>
      <c r="K5" s="159">
        <v>9</v>
      </c>
      <c r="L5" s="159">
        <v>13</v>
      </c>
      <c r="M5" s="159">
        <v>11</v>
      </c>
      <c r="N5" s="159">
        <v>5</v>
      </c>
      <c r="O5" s="159">
        <v>12</v>
      </c>
      <c r="P5" s="159">
        <v>4</v>
      </c>
      <c r="Q5" s="159">
        <v>1</v>
      </c>
      <c r="R5" s="160">
        <f>SUM(C5:Q5)</f>
        <v>174</v>
      </c>
      <c r="S5" s="159"/>
      <c r="T5" s="161">
        <f>SUM(R5:S5)</f>
        <v>174</v>
      </c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69" t="s">
        <v>656</v>
      </c>
      <c r="B6" s="2" t="s">
        <v>627</v>
      </c>
      <c r="C6" s="159">
        <v>15</v>
      </c>
      <c r="D6" s="159">
        <v>12</v>
      </c>
      <c r="E6" s="159">
        <v>25</v>
      </c>
      <c r="F6" s="159">
        <v>13</v>
      </c>
      <c r="G6" s="159">
        <v>44</v>
      </c>
      <c r="H6" s="159">
        <v>27</v>
      </c>
      <c r="I6" s="159">
        <v>53</v>
      </c>
      <c r="J6" s="159">
        <v>23</v>
      </c>
      <c r="K6" s="159">
        <v>11</v>
      </c>
      <c r="L6" s="159">
        <v>53</v>
      </c>
      <c r="M6" s="159">
        <v>61</v>
      </c>
      <c r="N6" s="159">
        <v>16</v>
      </c>
      <c r="O6" s="159">
        <v>44</v>
      </c>
      <c r="P6" s="159">
        <v>19</v>
      </c>
      <c r="Q6" s="159">
        <v>42</v>
      </c>
      <c r="R6" s="160">
        <f>SUM(C6:Q6)</f>
        <v>458</v>
      </c>
      <c r="S6" s="159"/>
      <c r="T6" s="161">
        <f>SUM(R6:S6)</f>
        <v>458</v>
      </c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2:78" ht="12.7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3:78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60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3:78" ht="12.75"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60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3:78" ht="12.75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60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3:78" ht="12.75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3:78" ht="12.7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0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3:78" ht="12.7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60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3:78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60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3:78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60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3:78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60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3:78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60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3:78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60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3:78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60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3:78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60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3:78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60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3:78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60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  <row r="23" spans="3:78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60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</row>
    <row r="24" spans="3:78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60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</row>
    <row r="25" spans="3:78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60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</row>
    <row r="26" spans="3:78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0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</row>
    <row r="27" spans="3:78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60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</row>
    <row r="28" spans="3:78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60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</row>
    <row r="29" spans="3:78" ht="12.7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60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</row>
    <row r="30" spans="3:78" ht="12.75"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60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</row>
    <row r="31" spans="3:78" ht="12.75"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60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</row>
    <row r="32" spans="3:78" ht="12.75"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60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</row>
    <row r="33" spans="3:78" ht="12.75"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60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</row>
    <row r="34" spans="3:78" ht="12.75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60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</row>
    <row r="35" spans="3:78" ht="12.75"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60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</row>
    <row r="36" spans="3:78" ht="12.75"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60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</row>
    <row r="37" spans="3:78" ht="12.75"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60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</row>
    <row r="38" spans="3:78" ht="12.75"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60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</row>
    <row r="39" spans="3:78" ht="12.75"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60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1" sqref="B1"/>
    </sheetView>
  </sheetViews>
  <sheetFormatPr defaultColWidth="9.140625" defaultRowHeight="12.75"/>
  <cols>
    <col min="1" max="1" width="45.7109375" style="2" customWidth="1"/>
    <col min="2" max="2" width="21.7109375" style="0" customWidth="1"/>
    <col min="6" max="6" width="11.421875" style="12" customWidth="1"/>
  </cols>
  <sheetData>
    <row r="1" spans="1:11" ht="85.5" customHeight="1">
      <c r="A1" s="5" t="s">
        <v>234</v>
      </c>
      <c r="B1" s="6" t="s">
        <v>622</v>
      </c>
      <c r="C1" s="83" t="s">
        <v>749</v>
      </c>
      <c r="D1" s="83" t="s">
        <v>750</v>
      </c>
      <c r="E1" s="84" t="s">
        <v>235</v>
      </c>
      <c r="F1" s="25" t="s">
        <v>623</v>
      </c>
      <c r="G1" s="8" t="s">
        <v>624</v>
      </c>
      <c r="H1" s="8" t="s">
        <v>625</v>
      </c>
      <c r="K1" s="9"/>
    </row>
    <row r="2" spans="1:11" ht="18">
      <c r="A2" s="10" t="s">
        <v>626</v>
      </c>
      <c r="B2" s="2"/>
      <c r="C2" s="109"/>
      <c r="D2" s="109"/>
      <c r="E2" s="109"/>
      <c r="K2" s="9"/>
    </row>
    <row r="3" spans="1:11" ht="18">
      <c r="A3" s="10"/>
      <c r="B3" s="2"/>
      <c r="C3" s="109"/>
      <c r="D3" s="109"/>
      <c r="E3" s="109"/>
      <c r="K3" s="9"/>
    </row>
    <row r="4" spans="1:17" ht="12.75">
      <c r="A4" s="68" t="s">
        <v>862</v>
      </c>
      <c r="B4" s="2"/>
      <c r="C4" s="163"/>
      <c r="D4" s="163"/>
      <c r="E4" s="163"/>
      <c r="F4" s="160"/>
      <c r="G4" s="159"/>
      <c r="H4" s="161"/>
      <c r="I4" s="159"/>
      <c r="J4" s="159"/>
      <c r="K4" s="159"/>
      <c r="L4" s="159"/>
      <c r="M4" s="159"/>
      <c r="N4" s="159"/>
      <c r="O4" s="159"/>
      <c r="P4" s="159"/>
      <c r="Q4" s="2"/>
    </row>
    <row r="5" spans="1:17" ht="12.75">
      <c r="A5" s="2" t="s">
        <v>863</v>
      </c>
      <c r="B5" s="2" t="s">
        <v>627</v>
      </c>
      <c r="C5" s="159"/>
      <c r="D5" s="159">
        <v>1</v>
      </c>
      <c r="E5" s="159">
        <v>5</v>
      </c>
      <c r="F5" s="160">
        <f>SUM(C5:E5)</f>
        <v>6</v>
      </c>
      <c r="G5" s="159"/>
      <c r="H5" s="161">
        <f>SUM(F5:G5)</f>
        <v>6</v>
      </c>
      <c r="I5" s="159"/>
      <c r="J5" s="159"/>
      <c r="K5" s="159"/>
      <c r="L5" s="159"/>
      <c r="M5" s="159"/>
      <c r="N5" s="159"/>
      <c r="O5" s="159"/>
      <c r="P5" s="159"/>
      <c r="Q5" s="2"/>
    </row>
    <row r="6" spans="1:17" ht="12.75">
      <c r="A6" s="2" t="s">
        <v>864</v>
      </c>
      <c r="B6" s="2" t="s">
        <v>627</v>
      </c>
      <c r="C6" s="159"/>
      <c r="D6" s="159"/>
      <c r="E6" s="159">
        <v>0</v>
      </c>
      <c r="F6" s="160">
        <f>SUM(C6:E6)</f>
        <v>0</v>
      </c>
      <c r="G6" s="159"/>
      <c r="H6" s="161">
        <f>SUM(F6:G6)</f>
        <v>0</v>
      </c>
      <c r="I6" s="159"/>
      <c r="J6" s="159"/>
      <c r="K6" s="159"/>
      <c r="L6" s="159"/>
      <c r="M6" s="159"/>
      <c r="N6" s="159"/>
      <c r="O6" s="159"/>
      <c r="P6" s="159"/>
      <c r="Q6" s="2"/>
    </row>
    <row r="7" spans="2:17" ht="12.75">
      <c r="B7" s="2"/>
      <c r="C7" s="159"/>
      <c r="D7" s="159"/>
      <c r="E7" s="159"/>
      <c r="F7" s="160"/>
      <c r="G7" s="159"/>
      <c r="H7" s="161"/>
      <c r="I7" s="159"/>
      <c r="J7" s="159"/>
      <c r="K7" s="159"/>
      <c r="L7" s="159"/>
      <c r="M7" s="159"/>
      <c r="N7" s="159"/>
      <c r="O7" s="159"/>
      <c r="P7" s="159"/>
      <c r="Q7" s="2"/>
    </row>
    <row r="8" spans="3:16" ht="12.75">
      <c r="C8" s="159"/>
      <c r="D8" s="159"/>
      <c r="E8" s="159"/>
      <c r="F8" s="160"/>
      <c r="G8" s="159"/>
      <c r="H8" s="159"/>
      <c r="I8" s="159"/>
      <c r="J8" s="159"/>
      <c r="K8" s="159"/>
      <c r="L8" s="159"/>
      <c r="M8" s="159"/>
      <c r="N8" s="159"/>
      <c r="O8" s="159"/>
      <c r="P8" s="159"/>
    </row>
    <row r="9" spans="3:16" ht="12.75">
      <c r="C9" s="159"/>
      <c r="D9" s="159"/>
      <c r="E9" s="159"/>
      <c r="F9" s="160"/>
      <c r="G9" s="159"/>
      <c r="H9" s="159"/>
      <c r="I9" s="159"/>
      <c r="J9" s="159"/>
      <c r="K9" s="159"/>
      <c r="L9" s="159"/>
      <c r="M9" s="159"/>
      <c r="N9" s="159"/>
      <c r="O9" s="159"/>
      <c r="P9" s="159"/>
    </row>
    <row r="10" spans="3:16" ht="12.75">
      <c r="C10" s="159"/>
      <c r="D10" s="159"/>
      <c r="E10" s="159"/>
      <c r="F10" s="160"/>
      <c r="G10" s="159"/>
      <c r="H10" s="159"/>
      <c r="I10" s="159"/>
      <c r="J10" s="159"/>
      <c r="K10" s="159"/>
      <c r="L10" s="159"/>
      <c r="M10" s="159"/>
      <c r="N10" s="159"/>
      <c r="O10" s="159"/>
      <c r="P10" s="159"/>
    </row>
    <row r="11" spans="3:16" ht="12.75">
      <c r="C11" s="159"/>
      <c r="D11" s="159"/>
      <c r="E11" s="159"/>
      <c r="F11" s="160"/>
      <c r="G11" s="159"/>
      <c r="H11" s="159"/>
      <c r="I11" s="159"/>
      <c r="J11" s="159"/>
      <c r="K11" s="159"/>
      <c r="L11" s="159"/>
      <c r="M11" s="159"/>
      <c r="N11" s="159"/>
      <c r="O11" s="159"/>
      <c r="P11" s="159"/>
    </row>
    <row r="12" spans="3:16" ht="12.75">
      <c r="C12" s="159"/>
      <c r="D12" s="159"/>
      <c r="E12" s="159"/>
      <c r="F12" s="160"/>
      <c r="G12" s="159"/>
      <c r="H12" s="159"/>
      <c r="I12" s="159"/>
      <c r="J12" s="159"/>
      <c r="K12" s="159"/>
      <c r="L12" s="159"/>
      <c r="M12" s="159"/>
      <c r="N12" s="159"/>
      <c r="O12" s="159"/>
      <c r="P12" s="159"/>
    </row>
    <row r="13" spans="3:16" ht="12.75">
      <c r="C13" s="159"/>
      <c r="D13" s="159"/>
      <c r="E13" s="159"/>
      <c r="F13" s="160"/>
      <c r="G13" s="159"/>
      <c r="H13" s="159"/>
      <c r="I13" s="159"/>
      <c r="J13" s="159"/>
      <c r="K13" s="159"/>
      <c r="L13" s="159"/>
      <c r="M13" s="159"/>
      <c r="N13" s="159"/>
      <c r="O13" s="159"/>
      <c r="P13" s="159"/>
    </row>
    <row r="14" spans="3:16" ht="12.75">
      <c r="C14" s="159"/>
      <c r="D14" s="159"/>
      <c r="E14" s="159"/>
      <c r="F14" s="160"/>
      <c r="G14" s="159"/>
      <c r="H14" s="159"/>
      <c r="I14" s="159"/>
      <c r="J14" s="159"/>
      <c r="K14" s="159"/>
      <c r="L14" s="159"/>
      <c r="M14" s="159"/>
      <c r="N14" s="159"/>
      <c r="O14" s="159"/>
      <c r="P14" s="159"/>
    </row>
    <row r="15" spans="3:16" ht="12.75">
      <c r="C15" s="159"/>
      <c r="D15" s="159"/>
      <c r="E15" s="159"/>
      <c r="F15" s="160"/>
      <c r="G15" s="159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3:16" ht="12.75">
      <c r="C16" s="159"/>
      <c r="D16" s="159"/>
      <c r="E16" s="159"/>
      <c r="F16" s="160"/>
      <c r="G16" s="159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3:16" ht="12.75">
      <c r="C17" s="159"/>
      <c r="D17" s="159"/>
      <c r="E17" s="159"/>
      <c r="F17" s="160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3:16" ht="12.75">
      <c r="C18" s="159"/>
      <c r="D18" s="159"/>
      <c r="E18" s="159"/>
      <c r="F18" s="160"/>
      <c r="G18" s="159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3:16" ht="12.75">
      <c r="C19" s="159"/>
      <c r="D19" s="159"/>
      <c r="E19" s="159"/>
      <c r="F19" s="160"/>
      <c r="G19" s="159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3:16" ht="12.75">
      <c r="C20" s="159"/>
      <c r="D20" s="159"/>
      <c r="E20" s="159"/>
      <c r="F20" s="160"/>
      <c r="G20" s="159"/>
      <c r="H20" s="159"/>
      <c r="I20" s="159"/>
      <c r="J20" s="159"/>
      <c r="K20" s="159"/>
      <c r="L20" s="159"/>
      <c r="M20" s="159"/>
      <c r="N20" s="159"/>
      <c r="O20" s="159"/>
      <c r="P20" s="159"/>
    </row>
    <row r="21" spans="3:16" ht="12.75">
      <c r="C21" s="159"/>
      <c r="D21" s="159"/>
      <c r="E21" s="159"/>
      <c r="F21" s="160"/>
      <c r="G21" s="159"/>
      <c r="H21" s="159"/>
      <c r="I21" s="159"/>
      <c r="J21" s="159"/>
      <c r="K21" s="159"/>
      <c r="L21" s="159"/>
      <c r="M21" s="159"/>
      <c r="N21" s="159"/>
      <c r="O21" s="159"/>
      <c r="P21" s="159"/>
    </row>
    <row r="22" spans="3:16" ht="12.75">
      <c r="C22" s="159"/>
      <c r="D22" s="159"/>
      <c r="E22" s="159"/>
      <c r="F22" s="160"/>
      <c r="G22" s="159"/>
      <c r="H22" s="159"/>
      <c r="I22" s="159"/>
      <c r="J22" s="159"/>
      <c r="K22" s="159"/>
      <c r="L22" s="159"/>
      <c r="M22" s="159"/>
      <c r="N22" s="159"/>
      <c r="O22" s="159"/>
      <c r="P22" s="159"/>
    </row>
    <row r="23" spans="3:16" ht="12.75">
      <c r="C23" s="159"/>
      <c r="D23" s="159"/>
      <c r="E23" s="159"/>
      <c r="F23" s="160"/>
      <c r="G23" s="159"/>
      <c r="H23" s="159"/>
      <c r="I23" s="159"/>
      <c r="J23" s="159"/>
      <c r="K23" s="159"/>
      <c r="L23" s="159"/>
      <c r="M23" s="159"/>
      <c r="N23" s="159"/>
      <c r="O23" s="159"/>
      <c r="P23" s="159"/>
    </row>
    <row r="24" spans="3:16" ht="12.75">
      <c r="C24" s="159"/>
      <c r="D24" s="159"/>
      <c r="E24" s="159"/>
      <c r="F24" s="160"/>
      <c r="G24" s="159"/>
      <c r="H24" s="159"/>
      <c r="I24" s="159"/>
      <c r="J24" s="159"/>
      <c r="K24" s="159"/>
      <c r="L24" s="159"/>
      <c r="M24" s="159"/>
      <c r="N24" s="159"/>
      <c r="O24" s="159"/>
      <c r="P24" s="159"/>
    </row>
    <row r="25" spans="3:16" ht="12.75">
      <c r="C25" s="159"/>
      <c r="D25" s="159"/>
      <c r="E25" s="159"/>
      <c r="F25" s="160"/>
      <c r="G25" s="159"/>
      <c r="H25" s="159"/>
      <c r="I25" s="159"/>
      <c r="J25" s="159"/>
      <c r="K25" s="159"/>
      <c r="L25" s="159"/>
      <c r="M25" s="159"/>
      <c r="N25" s="159"/>
      <c r="O25" s="159"/>
      <c r="P25" s="159"/>
    </row>
    <row r="26" spans="3:16" ht="12.75">
      <c r="C26" s="159"/>
      <c r="D26" s="159"/>
      <c r="E26" s="159"/>
      <c r="F26" s="160"/>
      <c r="G26" s="159"/>
      <c r="H26" s="159"/>
      <c r="I26" s="159"/>
      <c r="J26" s="159"/>
      <c r="K26" s="159"/>
      <c r="L26" s="159"/>
      <c r="M26" s="159"/>
      <c r="N26" s="159"/>
      <c r="O26" s="159"/>
      <c r="P26" s="159"/>
    </row>
    <row r="27" spans="3:16" ht="12.75">
      <c r="C27" s="159"/>
      <c r="D27" s="159"/>
      <c r="E27" s="159"/>
      <c r="F27" s="160"/>
      <c r="G27" s="159"/>
      <c r="H27" s="159"/>
      <c r="I27" s="159"/>
      <c r="J27" s="159"/>
      <c r="K27" s="159"/>
      <c r="L27" s="159"/>
      <c r="M27" s="159"/>
      <c r="N27" s="159"/>
      <c r="O27" s="159"/>
      <c r="P27" s="159"/>
    </row>
    <row r="28" spans="3:16" ht="12.75">
      <c r="C28" s="159"/>
      <c r="D28" s="159"/>
      <c r="E28" s="159"/>
      <c r="F28" s="160"/>
      <c r="G28" s="159"/>
      <c r="H28" s="159"/>
      <c r="I28" s="159"/>
      <c r="J28" s="159"/>
      <c r="K28" s="159"/>
      <c r="L28" s="159"/>
      <c r="M28" s="159"/>
      <c r="N28" s="159"/>
      <c r="O28" s="159"/>
      <c r="P28" s="159"/>
    </row>
    <row r="29" spans="3:16" ht="12.75">
      <c r="C29" s="159"/>
      <c r="D29" s="159"/>
      <c r="E29" s="159"/>
      <c r="F29" s="160"/>
      <c r="G29" s="159"/>
      <c r="H29" s="159"/>
      <c r="I29" s="159"/>
      <c r="J29" s="159"/>
      <c r="K29" s="159"/>
      <c r="L29" s="159"/>
      <c r="M29" s="159"/>
      <c r="N29" s="159"/>
      <c r="O29" s="159"/>
      <c r="P29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rowBreaks count="1" manualBreakCount="1">
    <brk id="77" max="6553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AM358"/>
  <sheetViews>
    <sheetView workbookViewId="0" topLeftCell="A1">
      <pane xSplit="2" ySplit="2" topLeftCell="O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Q5" sqref="Q5"/>
    </sheetView>
  </sheetViews>
  <sheetFormatPr defaultColWidth="9.140625" defaultRowHeight="12.75" outlineLevelRow="3"/>
  <cols>
    <col min="1" max="1" width="54.00390625" style="135" customWidth="1"/>
    <col min="2" max="2" width="22.140625" style="128" customWidth="1"/>
    <col min="3" max="17" width="7.7109375" style="117" customWidth="1"/>
    <col min="18" max="16384" width="9.140625" style="117" customWidth="1"/>
  </cols>
  <sheetData>
    <row r="1" spans="1:20" s="115" customFormat="1" ht="96" customHeight="1">
      <c r="A1" s="110" t="s">
        <v>236</v>
      </c>
      <c r="B1" s="111" t="s">
        <v>622</v>
      </c>
      <c r="C1" s="112" t="s">
        <v>237</v>
      </c>
      <c r="D1" s="112" t="s">
        <v>238</v>
      </c>
      <c r="E1" s="112" t="s">
        <v>239</v>
      </c>
      <c r="F1" s="112" t="s">
        <v>240</v>
      </c>
      <c r="G1" s="112" t="s">
        <v>241</v>
      </c>
      <c r="H1" s="112" t="s">
        <v>242</v>
      </c>
      <c r="I1" s="112" t="s">
        <v>243</v>
      </c>
      <c r="J1" s="112" t="s">
        <v>244</v>
      </c>
      <c r="K1" s="112" t="s">
        <v>245</v>
      </c>
      <c r="L1" s="112" t="s">
        <v>246</v>
      </c>
      <c r="M1" s="112" t="s">
        <v>247</v>
      </c>
      <c r="N1" s="112" t="s">
        <v>248</v>
      </c>
      <c r="O1" s="112" t="s">
        <v>219</v>
      </c>
      <c r="P1" s="112" t="s">
        <v>249</v>
      </c>
      <c r="Q1" s="113" t="s">
        <v>713</v>
      </c>
      <c r="R1" s="114"/>
      <c r="S1" s="114"/>
      <c r="T1" s="114"/>
    </row>
    <row r="2" spans="1:2" ht="18">
      <c r="A2" s="111" t="s">
        <v>626</v>
      </c>
      <c r="B2" s="116"/>
    </row>
    <row r="3" spans="1:2" ht="18.75">
      <c r="A3" s="118"/>
      <c r="B3" s="116"/>
    </row>
    <row r="4" spans="1:39" s="121" customFormat="1" ht="12.75" customHeight="1" outlineLevel="3">
      <c r="A4" s="124" t="s">
        <v>73</v>
      </c>
      <c r="B4" s="116"/>
      <c r="L4" s="122"/>
      <c r="M4" s="122"/>
      <c r="N4" s="122"/>
      <c r="O4" s="122"/>
      <c r="P4" s="122"/>
      <c r="Q4" s="120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</row>
    <row r="5" spans="1:39" s="119" customFormat="1" ht="12.75" customHeight="1" outlineLevel="3">
      <c r="A5" s="123" t="s">
        <v>558</v>
      </c>
      <c r="B5" s="116" t="s">
        <v>627</v>
      </c>
      <c r="K5" s="122">
        <v>32</v>
      </c>
      <c r="L5" s="120"/>
      <c r="M5" s="120"/>
      <c r="N5" s="122" t="s">
        <v>663</v>
      </c>
      <c r="O5" s="122">
        <v>1</v>
      </c>
      <c r="P5" s="120"/>
      <c r="Q5" s="120">
        <f>SUM(C5:P5)</f>
        <v>33</v>
      </c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</row>
    <row r="6" spans="1:39" s="119" customFormat="1" ht="12.75" customHeight="1" outlineLevel="3">
      <c r="A6" s="123" t="s">
        <v>75</v>
      </c>
      <c r="B6" s="116" t="s">
        <v>627</v>
      </c>
      <c r="C6" s="125"/>
      <c r="D6" s="125"/>
      <c r="E6" s="125"/>
      <c r="F6" s="125"/>
      <c r="G6" s="125"/>
      <c r="H6" s="125"/>
      <c r="I6" s="125"/>
      <c r="J6" s="125"/>
      <c r="K6" s="122">
        <v>15</v>
      </c>
      <c r="L6" s="126"/>
      <c r="M6" s="126"/>
      <c r="N6" s="126" t="s">
        <v>663</v>
      </c>
      <c r="O6" s="126">
        <v>2</v>
      </c>
      <c r="P6" s="126"/>
      <c r="Q6" s="120">
        <f>SUM(C6:P6)</f>
        <v>17</v>
      </c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</row>
    <row r="7" spans="1:39" s="119" customFormat="1" ht="12.75" customHeight="1" outlineLevel="3">
      <c r="A7" s="123"/>
      <c r="B7" s="116"/>
      <c r="C7" s="125"/>
      <c r="D7" s="125"/>
      <c r="E7" s="125"/>
      <c r="F7" s="125"/>
      <c r="G7" s="125"/>
      <c r="H7" s="125"/>
      <c r="I7" s="125"/>
      <c r="J7" s="125"/>
      <c r="K7" s="125"/>
      <c r="L7" s="126"/>
      <c r="M7" s="126" t="s">
        <v>663</v>
      </c>
      <c r="N7" s="126"/>
      <c r="O7" s="126"/>
      <c r="P7" s="126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</row>
    <row r="8" spans="1:39" s="119" customFormat="1" ht="12.75" customHeight="1" outlineLevel="3">
      <c r="A8" s="124" t="s">
        <v>250</v>
      </c>
      <c r="B8" s="116"/>
      <c r="L8" s="120"/>
      <c r="M8" s="120" t="s">
        <v>663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</row>
    <row r="9" spans="1:39" s="119" customFormat="1" ht="12.75" customHeight="1" outlineLevel="3">
      <c r="A9" s="123" t="s">
        <v>251</v>
      </c>
      <c r="B9" s="116" t="s">
        <v>627</v>
      </c>
      <c r="C9" s="122">
        <v>82</v>
      </c>
      <c r="D9" s="122">
        <v>24</v>
      </c>
      <c r="E9" s="122">
        <v>42</v>
      </c>
      <c r="F9" s="122">
        <v>14</v>
      </c>
      <c r="G9" s="122">
        <v>4</v>
      </c>
      <c r="H9" s="122">
        <v>32</v>
      </c>
      <c r="I9" s="122">
        <v>62</v>
      </c>
      <c r="J9" s="122">
        <v>4</v>
      </c>
      <c r="K9" s="122"/>
      <c r="L9" s="122">
        <v>36</v>
      </c>
      <c r="M9" s="122">
        <v>0</v>
      </c>
      <c r="N9" s="122">
        <v>7</v>
      </c>
      <c r="O9" s="122">
        <v>33</v>
      </c>
      <c r="P9" s="120"/>
      <c r="Q9" s="120">
        <f>SUM(C9:P9)</f>
        <v>340</v>
      </c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</row>
    <row r="10" spans="1:39" s="119" customFormat="1" ht="12.75" customHeight="1" outlineLevel="3">
      <c r="A10" s="123" t="s">
        <v>252</v>
      </c>
      <c r="B10" s="116" t="s">
        <v>627</v>
      </c>
      <c r="C10" s="126">
        <v>76</v>
      </c>
      <c r="D10" s="126">
        <v>36</v>
      </c>
      <c r="E10" s="126">
        <v>84</v>
      </c>
      <c r="F10" s="126">
        <v>19</v>
      </c>
      <c r="G10" s="122">
        <v>9</v>
      </c>
      <c r="H10" s="122">
        <v>36</v>
      </c>
      <c r="I10" s="122">
        <v>58</v>
      </c>
      <c r="J10" s="122">
        <v>17</v>
      </c>
      <c r="K10" s="122"/>
      <c r="L10" s="122">
        <v>21</v>
      </c>
      <c r="M10" s="126">
        <v>0</v>
      </c>
      <c r="N10" s="126">
        <v>8</v>
      </c>
      <c r="O10" s="126">
        <v>11</v>
      </c>
      <c r="P10" s="126"/>
      <c r="Q10" s="120">
        <f>SUM(C10:P10)</f>
        <v>375</v>
      </c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</row>
    <row r="11" spans="1:39" s="119" customFormat="1" ht="12.75" customHeight="1" outlineLevel="3">
      <c r="A11" s="123"/>
      <c r="B11" s="116"/>
      <c r="C11" s="125"/>
      <c r="D11" s="125"/>
      <c r="E11" s="125"/>
      <c r="F11" s="125"/>
      <c r="G11" s="125"/>
      <c r="H11" s="125"/>
      <c r="I11" s="125"/>
      <c r="J11" s="125"/>
      <c r="K11" s="125"/>
      <c r="L11" s="126"/>
      <c r="M11" s="126"/>
      <c r="N11" s="126"/>
      <c r="O11" s="126"/>
      <c r="P11" s="126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</row>
    <row r="12" spans="1:17" s="119" customFormat="1" ht="12.75" customHeight="1" outlineLevel="3">
      <c r="A12" s="123"/>
      <c r="B12" s="128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17"/>
    </row>
    <row r="13" spans="1:17" s="119" customFormat="1" ht="12.75" customHeight="1" outlineLevel="3">
      <c r="A13" s="123"/>
      <c r="B13" s="128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17"/>
    </row>
    <row r="14" spans="1:17" s="119" customFormat="1" ht="12.75" customHeight="1" outlineLevel="3">
      <c r="A14" s="123"/>
      <c r="B14" s="128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17"/>
    </row>
    <row r="15" spans="1:17" s="119" customFormat="1" ht="12.75" customHeight="1" outlineLevel="3">
      <c r="A15" s="127"/>
      <c r="B15" s="130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17"/>
    </row>
    <row r="16" spans="1:17" s="119" customFormat="1" ht="12.75" customHeight="1" outlineLevel="3">
      <c r="A16" s="123"/>
      <c r="B16" s="128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17"/>
    </row>
    <row r="17" spans="1:17" s="119" customFormat="1" ht="12.75" customHeight="1" outlineLevel="3">
      <c r="A17" s="123"/>
      <c r="B17" s="128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17"/>
    </row>
    <row r="18" spans="1:17" s="119" customFormat="1" ht="12.75" customHeight="1" outlineLevel="3">
      <c r="A18" s="123"/>
      <c r="B18" s="128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17"/>
    </row>
    <row r="19" spans="1:17" s="119" customFormat="1" ht="12.75" customHeight="1" outlineLevel="3">
      <c r="A19" s="127"/>
      <c r="B19" s="130"/>
      <c r="Q19" s="117"/>
    </row>
    <row r="20" spans="1:17" s="119" customFormat="1" ht="12.75" customHeight="1" outlineLevel="3">
      <c r="A20" s="123"/>
      <c r="B20" s="129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17"/>
    </row>
    <row r="21" spans="1:17" s="119" customFormat="1" ht="12.75" customHeight="1" outlineLevel="3">
      <c r="A21" s="123"/>
      <c r="B21" s="129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17"/>
    </row>
    <row r="22" spans="1:17" s="119" customFormat="1" ht="12.75" customHeight="1" outlineLevel="3">
      <c r="A22" s="123"/>
      <c r="B22" s="128"/>
      <c r="Q22" s="117"/>
    </row>
    <row r="23" spans="1:17" s="119" customFormat="1" ht="12.75" customHeight="1" outlineLevel="3">
      <c r="A23" s="127"/>
      <c r="B23" s="130"/>
      <c r="Q23" s="117"/>
    </row>
    <row r="24" spans="1:17" s="119" customFormat="1" ht="12.75" customHeight="1" outlineLevel="3">
      <c r="A24" s="123"/>
      <c r="B24" s="128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17"/>
    </row>
    <row r="25" spans="1:17" s="119" customFormat="1" ht="12.75" customHeight="1" outlineLevel="3">
      <c r="A25" s="123"/>
      <c r="B25" s="128"/>
      <c r="Q25" s="117"/>
    </row>
    <row r="26" spans="1:17" s="119" customFormat="1" ht="12.75" customHeight="1" outlineLevel="3">
      <c r="A26" s="127"/>
      <c r="B26" s="130"/>
      <c r="Q26" s="117"/>
    </row>
    <row r="27" spans="1:17" s="119" customFormat="1" ht="12.75" customHeight="1" outlineLevel="3">
      <c r="A27" s="123"/>
      <c r="B27" s="128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17"/>
    </row>
    <row r="28" spans="1:17" s="119" customFormat="1" ht="12.75" customHeight="1" outlineLevel="3">
      <c r="A28" s="123"/>
      <c r="B28" s="128"/>
      <c r="Q28" s="117"/>
    </row>
    <row r="29" spans="1:17" s="119" customFormat="1" ht="12.75" customHeight="1" outlineLevel="3">
      <c r="A29" s="127"/>
      <c r="B29" s="130"/>
      <c r="Q29" s="117"/>
    </row>
    <row r="30" spans="1:17" s="119" customFormat="1" ht="12.75" customHeight="1" outlineLevel="3">
      <c r="A30" s="123"/>
      <c r="B30" s="128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17"/>
    </row>
    <row r="31" spans="1:17" s="119" customFormat="1" ht="12.75" customHeight="1" outlineLevel="3">
      <c r="A31" s="123"/>
      <c r="B31" s="128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17"/>
    </row>
    <row r="32" spans="1:17" s="119" customFormat="1" ht="12.75" customHeight="1" outlineLevel="3">
      <c r="A32" s="123"/>
      <c r="B32" s="128"/>
      <c r="Q32" s="117"/>
    </row>
    <row r="33" spans="1:17" s="119" customFormat="1" ht="12.75" customHeight="1" outlineLevel="3">
      <c r="A33" s="127"/>
      <c r="B33" s="130"/>
      <c r="Q33" s="117"/>
    </row>
    <row r="34" spans="1:17" s="119" customFormat="1" ht="12.75" customHeight="1" outlineLevel="3">
      <c r="A34" s="123"/>
      <c r="B34" s="128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17"/>
    </row>
    <row r="35" spans="1:17" s="119" customFormat="1" ht="12.75" customHeight="1" outlineLevel="3">
      <c r="A35" s="123"/>
      <c r="B35" s="128"/>
      <c r="Q35" s="117"/>
    </row>
    <row r="36" spans="1:17" s="119" customFormat="1" ht="12.75" customHeight="1" outlineLevel="3">
      <c r="A36" s="127"/>
      <c r="B36" s="130"/>
      <c r="Q36" s="117"/>
    </row>
    <row r="37" spans="1:17" s="119" customFormat="1" ht="12.75" customHeight="1" outlineLevel="3">
      <c r="A37" s="123"/>
      <c r="B37" s="128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17"/>
    </row>
    <row r="38" spans="1:17" s="119" customFormat="1" ht="12.75" customHeight="1" outlineLevel="3">
      <c r="A38" s="123"/>
      <c r="B38" s="128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17"/>
    </row>
    <row r="39" spans="1:17" s="119" customFormat="1" ht="12.75" customHeight="1" outlineLevel="3">
      <c r="A39" s="123"/>
      <c r="B39" s="128"/>
      <c r="Q39" s="117"/>
    </row>
    <row r="40" spans="1:17" s="119" customFormat="1" ht="12.75" customHeight="1" outlineLevel="3">
      <c r="A40" s="127"/>
      <c r="B40" s="130"/>
      <c r="Q40" s="117"/>
    </row>
    <row r="41" spans="1:17" s="119" customFormat="1" ht="12.75" customHeight="1" outlineLevel="3">
      <c r="A41" s="123"/>
      <c r="B41" s="128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17"/>
    </row>
    <row r="42" spans="1:17" s="119" customFormat="1" ht="12.75" customHeight="1" outlineLevel="3">
      <c r="A42" s="123"/>
      <c r="B42" s="128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17"/>
    </row>
    <row r="43" spans="1:17" s="119" customFormat="1" ht="12.75" customHeight="1" outlineLevel="3">
      <c r="A43" s="123"/>
      <c r="B43" s="128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17"/>
    </row>
    <row r="44" spans="1:17" s="119" customFormat="1" ht="12.75" customHeight="1" outlineLevel="3">
      <c r="A44" s="127"/>
      <c r="B44" s="130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17"/>
    </row>
    <row r="45" spans="1:17" s="119" customFormat="1" ht="13.5" customHeight="1" outlineLevel="2">
      <c r="A45" s="123"/>
      <c r="B45" s="128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17"/>
    </row>
    <row r="46" ht="13.5" customHeight="1" outlineLevel="2">
      <c r="A46" s="123"/>
    </row>
    <row r="47" ht="13.5" customHeight="1" outlineLevel="2">
      <c r="A47" s="123"/>
    </row>
    <row r="48" spans="1:17" s="119" customFormat="1" ht="12.75" customHeight="1" outlineLevel="3">
      <c r="A48" s="127"/>
      <c r="B48" s="130"/>
      <c r="Q48" s="117"/>
    </row>
    <row r="49" ht="12.75" customHeight="1" outlineLevel="3">
      <c r="A49" s="123"/>
    </row>
    <row r="50" ht="12.75" customHeight="1" outlineLevel="3">
      <c r="A50" s="123"/>
    </row>
    <row r="51" ht="12.75" customHeight="1" outlineLevel="3">
      <c r="A51" s="123"/>
    </row>
    <row r="52" spans="1:17" s="119" customFormat="1" ht="12.75" customHeight="1" outlineLevel="3">
      <c r="A52" s="127"/>
      <c r="B52" s="130"/>
      <c r="Q52" s="117"/>
    </row>
    <row r="53" ht="12.75" customHeight="1" outlineLevel="3">
      <c r="A53" s="123"/>
    </row>
    <row r="54" ht="12.75" customHeight="1" outlineLevel="3">
      <c r="A54" s="123"/>
    </row>
    <row r="55" ht="12.75" customHeight="1" outlineLevel="3">
      <c r="A55" s="123"/>
    </row>
    <row r="56" spans="1:17" s="119" customFormat="1" ht="13.5" customHeight="1" outlineLevel="2">
      <c r="A56" s="127"/>
      <c r="B56" s="130"/>
      <c r="Q56" s="117"/>
    </row>
    <row r="57" ht="13.5" customHeight="1" outlineLevel="2">
      <c r="A57" s="123"/>
    </row>
    <row r="58" ht="13.5" customHeight="1" outlineLevel="2">
      <c r="A58" s="123"/>
    </row>
    <row r="59" ht="13.5" customHeight="1" outlineLevel="2">
      <c r="A59" s="123"/>
    </row>
    <row r="60" spans="1:17" s="119" customFormat="1" ht="12.75" customHeight="1" outlineLevel="3">
      <c r="A60" s="127"/>
      <c r="B60" s="130"/>
      <c r="Q60" s="117"/>
    </row>
    <row r="61" ht="13.5" customHeight="1" outlineLevel="2">
      <c r="A61" s="131"/>
    </row>
    <row r="62" ht="13.5" customHeight="1" outlineLevel="2">
      <c r="A62" s="131"/>
    </row>
    <row r="63" ht="13.5" customHeight="1" outlineLevel="2">
      <c r="A63" s="131"/>
    </row>
    <row r="64" spans="1:17" s="119" customFormat="1" ht="13.5" customHeight="1" outlineLevel="2">
      <c r="A64" s="132"/>
      <c r="B64" s="130"/>
      <c r="Q64" s="117"/>
    </row>
    <row r="65" spans="1:16" ht="12.75" customHeight="1" outlineLevel="3">
      <c r="A65" s="131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</row>
    <row r="66" spans="1:16" ht="12.75" customHeight="1" outlineLevel="3">
      <c r="A66" s="131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spans="1:17" s="119" customFormat="1" ht="12.75" customHeight="1" outlineLevel="3">
      <c r="A67" s="132"/>
      <c r="B67" s="130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17"/>
    </row>
    <row r="68" spans="1:16" ht="12.75" customHeight="1" outlineLevel="3">
      <c r="A68" s="131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</row>
    <row r="69" ht="12.75" customHeight="1" outlineLevel="3">
      <c r="A69" s="131"/>
    </row>
    <row r="70" spans="1:17" s="119" customFormat="1" ht="13.5" customHeight="1" outlineLevel="2">
      <c r="A70" s="133"/>
      <c r="B70" s="130"/>
      <c r="Q70" s="117"/>
    </row>
    <row r="71" spans="1:16" ht="13.5" customHeight="1" outlineLevel="2">
      <c r="A71" s="131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</row>
    <row r="72" spans="1:16" ht="13.5" customHeight="1" outlineLevel="2">
      <c r="A72" s="131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</row>
    <row r="73" spans="1:17" s="119" customFormat="1" ht="13.5" customHeight="1" outlineLevel="2">
      <c r="A73" s="132"/>
      <c r="B73" s="130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17"/>
    </row>
    <row r="74" spans="1:16" ht="12.75" customHeight="1" outlineLevel="3">
      <c r="A74" s="131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</row>
    <row r="75" spans="1:16" ht="12.75" customHeight="1" outlineLevel="3">
      <c r="A75" s="131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</row>
    <row r="76" spans="1:17" s="119" customFormat="1" ht="12.75" customHeight="1" outlineLevel="3">
      <c r="A76" s="132"/>
      <c r="B76" s="130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17"/>
    </row>
    <row r="77" spans="1:16" ht="12.75" customHeight="1" outlineLevel="3">
      <c r="A77" s="131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</row>
    <row r="78" ht="12.75" customHeight="1" outlineLevel="3">
      <c r="A78" s="131"/>
    </row>
    <row r="79" spans="1:17" s="119" customFormat="1" ht="12.75" customHeight="1" outlineLevel="3">
      <c r="A79" s="132"/>
      <c r="B79" s="130"/>
      <c r="Q79" s="117"/>
    </row>
    <row r="80" ht="13.5" customHeight="1" outlineLevel="2">
      <c r="A80" s="131"/>
    </row>
    <row r="81" ht="13.5" customHeight="1" outlineLevel="2">
      <c r="A81" s="131"/>
    </row>
    <row r="82" ht="13.5" customHeight="1" outlineLevel="2">
      <c r="A82" s="131"/>
    </row>
    <row r="83" spans="1:17" s="119" customFormat="1" ht="12.75" customHeight="1" outlineLevel="3">
      <c r="A83" s="132"/>
      <c r="B83" s="130"/>
      <c r="Q83" s="117"/>
    </row>
    <row r="84" spans="1:16" ht="12.75" customHeight="1" outlineLevel="3">
      <c r="A84" s="131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</row>
    <row r="85" spans="1:16" ht="12.75" customHeight="1" outlineLevel="3">
      <c r="A85" s="131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</row>
    <row r="86" spans="1:17" s="119" customFormat="1" ht="12.75" customHeight="1" outlineLevel="3">
      <c r="A86" s="132"/>
      <c r="B86" s="130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17"/>
    </row>
    <row r="87" spans="1:16" ht="13.5" customHeight="1" outlineLevel="2">
      <c r="A87" s="131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</row>
    <row r="88" ht="13.5" customHeight="1" outlineLevel="2">
      <c r="A88" s="131"/>
    </row>
    <row r="89" spans="1:17" s="119" customFormat="1" ht="12.75" customHeight="1" outlineLevel="3">
      <c r="A89" s="132"/>
      <c r="B89" s="130"/>
      <c r="Q89" s="117"/>
    </row>
    <row r="90" ht="12.75" customHeight="1" outlineLevel="3">
      <c r="A90" s="131"/>
    </row>
    <row r="91" ht="12.75" customHeight="1" outlineLevel="3">
      <c r="A91" s="131"/>
    </row>
    <row r="92" ht="12.75" customHeight="1" outlineLevel="3">
      <c r="A92" s="131"/>
    </row>
    <row r="93" spans="1:17" s="119" customFormat="1" ht="13.5" customHeight="1" outlineLevel="2">
      <c r="A93" s="132"/>
      <c r="B93" s="130"/>
      <c r="Q93" s="117"/>
    </row>
    <row r="94" spans="1:16" ht="12.75" customHeight="1" outlineLevel="3">
      <c r="A94" s="131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</row>
    <row r="95" ht="12.75" customHeight="1" outlineLevel="3">
      <c r="A95" s="131"/>
    </row>
    <row r="96" spans="1:17" s="119" customFormat="1" ht="12.75" customHeight="1" outlineLevel="3">
      <c r="A96" s="132"/>
      <c r="B96" s="130"/>
      <c r="Q96" s="117"/>
    </row>
    <row r="97" spans="1:16" ht="13.5" customHeight="1" outlineLevel="2">
      <c r="A97" s="131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</row>
    <row r="98" spans="1:16" ht="13.5" customHeight="1" outlineLevel="2">
      <c r="A98" s="131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</row>
    <row r="99" spans="1:17" s="119" customFormat="1" ht="12.75" customHeight="1" outlineLevel="3">
      <c r="A99" s="132"/>
      <c r="B99" s="130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17"/>
    </row>
    <row r="100" spans="1:16" ht="13.5" customHeight="1" outlineLevel="2">
      <c r="A100" s="131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</row>
    <row r="101" spans="1:16" ht="13.5" customHeight="1" outlineLevel="2">
      <c r="A101" s="131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</row>
    <row r="102" spans="1:17" s="119" customFormat="1" ht="13.5" customHeight="1" outlineLevel="2">
      <c r="A102" s="132"/>
      <c r="B102" s="130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17"/>
    </row>
    <row r="103" spans="1:16" ht="12.75" customHeight="1" outlineLevel="3">
      <c r="A103" s="131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</row>
    <row r="104" spans="1:16" ht="12.75" customHeight="1" outlineLevel="3">
      <c r="A104" s="131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</row>
    <row r="105" spans="1:17" s="119" customFormat="1" ht="12.75" customHeight="1" outlineLevel="3">
      <c r="A105" s="132"/>
      <c r="B105" s="130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17"/>
    </row>
    <row r="106" spans="1:16" ht="13.5" customHeight="1" outlineLevel="2">
      <c r="A106" s="131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</row>
    <row r="107" ht="13.5" customHeight="1" outlineLevel="2">
      <c r="A107" s="131"/>
    </row>
    <row r="108" spans="1:17" s="119" customFormat="1" ht="13.5" customHeight="1" outlineLevel="2">
      <c r="A108" s="134"/>
      <c r="B108" s="128"/>
      <c r="Q108" s="117"/>
    </row>
    <row r="109" ht="13.5" customHeight="1" outlineLevel="2">
      <c r="A109" s="131"/>
    </row>
    <row r="110" ht="12.75" customHeight="1" outlineLevel="3"/>
    <row r="111" ht="12.75" customHeight="1" outlineLevel="3"/>
    <row r="112" ht="12.75" customHeight="1" outlineLevel="3"/>
    <row r="113" ht="12.75" customHeight="1" outlineLevel="3"/>
    <row r="114" ht="12.75" customHeight="1" outlineLevel="3"/>
    <row r="115" ht="12.75" customHeight="1" outlineLevel="3"/>
    <row r="116" ht="13.5" customHeight="1" outlineLevel="2"/>
    <row r="117" ht="13.5" customHeight="1" outlineLevel="2"/>
    <row r="118" ht="13.5" customHeight="1" outlineLevel="2"/>
    <row r="119" ht="12.75" customHeight="1" outlineLevel="3"/>
    <row r="120" ht="12.75" customHeight="1" outlineLevel="3"/>
    <row r="121" ht="13.5" customHeight="1" outlineLevel="2"/>
    <row r="122" ht="12.75" customHeight="1" outlineLevel="3"/>
    <row r="123" ht="12.75" customHeight="1" outlineLevel="3"/>
    <row r="124" ht="13.5" customHeight="1" outlineLevel="2">
      <c r="A124" s="133"/>
    </row>
    <row r="125" ht="12.75" customHeight="1" outlineLevel="3">
      <c r="A125" s="132"/>
    </row>
    <row r="126" ht="12.75" customHeight="1" outlineLevel="3">
      <c r="A126" s="131"/>
    </row>
    <row r="127" ht="13.5" customHeight="1" outlineLevel="2">
      <c r="A127" s="132"/>
    </row>
    <row r="128" spans="1:2" ht="12.75" customHeight="1" outlineLevel="3">
      <c r="A128" s="131"/>
      <c r="B128" s="136" t="s">
        <v>627</v>
      </c>
    </row>
    <row r="129" ht="15" customHeight="1" outlineLevel="2">
      <c r="B129" s="136" t="s">
        <v>253</v>
      </c>
    </row>
    <row r="130" ht="12.75" customHeight="1" outlineLevel="3">
      <c r="B130" s="136"/>
    </row>
    <row r="131" spans="1:2" ht="12.75">
      <c r="A131" s="137"/>
      <c r="B131" s="136"/>
    </row>
    <row r="132" ht="12.75">
      <c r="B132" s="136" t="s">
        <v>628</v>
      </c>
    </row>
    <row r="133" ht="12.75">
      <c r="B133" s="136" t="s">
        <v>627</v>
      </c>
    </row>
    <row r="134" ht="12.75">
      <c r="B134" s="136"/>
    </row>
    <row r="135" spans="1:2" ht="12.75">
      <c r="A135" s="137"/>
      <c r="B135" s="136"/>
    </row>
    <row r="136" ht="12.75">
      <c r="B136" s="136" t="s">
        <v>628</v>
      </c>
    </row>
    <row r="137" ht="12.75">
      <c r="B137" s="136" t="s">
        <v>627</v>
      </c>
    </row>
    <row r="138" ht="12.75">
      <c r="B138" s="136"/>
    </row>
    <row r="139" spans="1:2" ht="12.75">
      <c r="A139" s="137"/>
      <c r="B139" s="136"/>
    </row>
    <row r="140" ht="12.75">
      <c r="B140" s="136" t="s">
        <v>627</v>
      </c>
    </row>
    <row r="141" ht="12.75">
      <c r="B141" s="136"/>
    </row>
    <row r="142" spans="1:2" ht="12.75">
      <c r="A142" s="137"/>
      <c r="B142" s="136"/>
    </row>
    <row r="143" spans="1:2" ht="12.75">
      <c r="A143" s="138"/>
      <c r="B143" s="136" t="s">
        <v>627</v>
      </c>
    </row>
    <row r="144" ht="12.75">
      <c r="B144" s="136" t="s">
        <v>254</v>
      </c>
    </row>
    <row r="145" ht="12.75">
      <c r="B145" s="136"/>
    </row>
    <row r="146" spans="1:2" ht="12.75">
      <c r="A146" s="137"/>
      <c r="B146" s="136"/>
    </row>
    <row r="147" ht="12.75">
      <c r="B147" s="136" t="s">
        <v>627</v>
      </c>
    </row>
    <row r="148" ht="12.75">
      <c r="B148" s="136" t="s">
        <v>628</v>
      </c>
    </row>
    <row r="149" ht="12.75">
      <c r="B149" s="136"/>
    </row>
    <row r="150" spans="1:2" ht="12.75">
      <c r="A150" s="137"/>
      <c r="B150" s="136"/>
    </row>
    <row r="151" ht="12.75">
      <c r="B151" s="136" t="s">
        <v>627</v>
      </c>
    </row>
    <row r="152" ht="12.75">
      <c r="B152" s="136" t="s">
        <v>628</v>
      </c>
    </row>
    <row r="153" ht="12.75">
      <c r="B153" s="136"/>
    </row>
    <row r="154" spans="1:2" ht="12.75">
      <c r="A154" s="137"/>
      <c r="B154" s="136"/>
    </row>
    <row r="155" ht="12.75">
      <c r="B155" s="136" t="s">
        <v>628</v>
      </c>
    </row>
    <row r="156" ht="12.75">
      <c r="B156" s="136" t="s">
        <v>627</v>
      </c>
    </row>
    <row r="157" ht="12.75">
      <c r="B157" s="136"/>
    </row>
    <row r="158" spans="1:2" ht="12.75">
      <c r="A158" s="137"/>
      <c r="B158" s="136"/>
    </row>
    <row r="159" ht="12.75">
      <c r="B159" s="136" t="s">
        <v>627</v>
      </c>
    </row>
    <row r="160" ht="12.75">
      <c r="B160" s="136" t="s">
        <v>628</v>
      </c>
    </row>
    <row r="161" ht="12.75">
      <c r="B161" s="136"/>
    </row>
    <row r="162" spans="1:2" ht="12.75">
      <c r="A162" s="139"/>
      <c r="B162" s="136"/>
    </row>
    <row r="163" ht="12.75">
      <c r="B163" s="136" t="s">
        <v>628</v>
      </c>
    </row>
    <row r="164" ht="12.75">
      <c r="B164" s="136" t="s">
        <v>627</v>
      </c>
    </row>
    <row r="165" ht="12.75">
      <c r="B165" s="136"/>
    </row>
    <row r="166" spans="1:2" ht="12.75">
      <c r="A166" s="137"/>
      <c r="B166" s="136"/>
    </row>
    <row r="167" ht="12.75">
      <c r="B167" s="136" t="s">
        <v>628</v>
      </c>
    </row>
    <row r="168" ht="12.75">
      <c r="B168" s="136" t="s">
        <v>627</v>
      </c>
    </row>
    <row r="169" ht="12.75">
      <c r="B169" s="136"/>
    </row>
    <row r="170" spans="1:2" ht="12.75">
      <c r="A170" s="137"/>
      <c r="B170" s="136"/>
    </row>
    <row r="171" ht="12.75">
      <c r="B171" s="136" t="s">
        <v>628</v>
      </c>
    </row>
    <row r="172" ht="12.75">
      <c r="B172" s="136" t="s">
        <v>627</v>
      </c>
    </row>
    <row r="173" ht="12.75">
      <c r="B173" s="136"/>
    </row>
    <row r="174" spans="1:2" ht="12.75">
      <c r="A174" s="137"/>
      <c r="B174" s="136"/>
    </row>
    <row r="175" ht="12.75">
      <c r="B175" s="136" t="s">
        <v>627</v>
      </c>
    </row>
    <row r="176" ht="12.75">
      <c r="B176" s="136" t="s">
        <v>628</v>
      </c>
    </row>
    <row r="177" ht="12.75">
      <c r="B177" s="136"/>
    </row>
    <row r="178" spans="1:2" ht="12.75">
      <c r="A178" s="137"/>
      <c r="B178" s="136"/>
    </row>
    <row r="179" ht="12.75">
      <c r="B179" s="136" t="s">
        <v>627</v>
      </c>
    </row>
    <row r="180" ht="12.75">
      <c r="B180" s="136" t="s">
        <v>628</v>
      </c>
    </row>
    <row r="181" ht="12.75">
      <c r="B181" s="136"/>
    </row>
    <row r="182" spans="1:2" ht="12.75">
      <c r="A182" s="137"/>
      <c r="B182" s="136"/>
    </row>
    <row r="183" ht="12.75">
      <c r="B183" s="136" t="s">
        <v>627</v>
      </c>
    </row>
    <row r="184" ht="12.75">
      <c r="B184" s="136" t="s">
        <v>628</v>
      </c>
    </row>
    <row r="185" ht="12.75">
      <c r="B185" s="136"/>
    </row>
    <row r="186" spans="1:2" ht="12.75">
      <c r="A186" s="137"/>
      <c r="B186" s="136"/>
    </row>
    <row r="187" ht="12.75">
      <c r="B187" s="136" t="s">
        <v>253</v>
      </c>
    </row>
    <row r="188" ht="12.75">
      <c r="B188" s="136"/>
    </row>
    <row r="189" spans="1:2" ht="12.75">
      <c r="A189" s="137"/>
      <c r="B189" s="136"/>
    </row>
    <row r="190" ht="12.75">
      <c r="B190" s="136" t="s">
        <v>253</v>
      </c>
    </row>
    <row r="191" ht="12.75">
      <c r="B191" s="136" t="s">
        <v>253</v>
      </c>
    </row>
    <row r="192" ht="12.75">
      <c r="B192" s="136"/>
    </row>
    <row r="193" spans="1:2" ht="12.75">
      <c r="A193" s="137"/>
      <c r="B193" s="136"/>
    </row>
    <row r="194" spans="1:2" ht="12.75">
      <c r="A194" s="137"/>
      <c r="B194" s="136"/>
    </row>
    <row r="195" ht="12.75">
      <c r="B195" s="136" t="s">
        <v>253</v>
      </c>
    </row>
    <row r="196" ht="12.75">
      <c r="B196" s="136" t="s">
        <v>253</v>
      </c>
    </row>
    <row r="197" ht="12.75">
      <c r="B197" s="136"/>
    </row>
    <row r="198" spans="1:2" ht="12.75">
      <c r="A198" s="137"/>
      <c r="B198" s="136"/>
    </row>
    <row r="199" ht="12.75">
      <c r="B199" s="136" t="s">
        <v>253</v>
      </c>
    </row>
    <row r="200" ht="12.75">
      <c r="B200" s="136" t="s">
        <v>253</v>
      </c>
    </row>
    <row r="201" ht="12.75">
      <c r="B201" s="136"/>
    </row>
    <row r="202" spans="1:2" ht="12.75">
      <c r="A202" s="137"/>
      <c r="B202" s="136"/>
    </row>
    <row r="203" ht="12.75">
      <c r="B203" s="136" t="s">
        <v>253</v>
      </c>
    </row>
    <row r="204" ht="12.75">
      <c r="B204" s="136" t="s">
        <v>253</v>
      </c>
    </row>
    <row r="205" ht="12.75">
      <c r="B205" s="136"/>
    </row>
    <row r="206" spans="1:2" ht="12.75">
      <c r="A206" s="137"/>
      <c r="B206" s="136"/>
    </row>
    <row r="207" ht="12.75">
      <c r="B207" s="136" t="s">
        <v>253</v>
      </c>
    </row>
    <row r="208" ht="12.75">
      <c r="B208" s="136" t="s">
        <v>253</v>
      </c>
    </row>
    <row r="209" ht="12.75">
      <c r="B209" s="136" t="s">
        <v>253</v>
      </c>
    </row>
    <row r="210" ht="12.75">
      <c r="B210" s="136"/>
    </row>
    <row r="211" spans="1:2" ht="12.75">
      <c r="A211" s="137"/>
      <c r="B211" s="136"/>
    </row>
    <row r="212" spans="1:2" ht="12.75">
      <c r="A212" s="137"/>
      <c r="B212" s="136"/>
    </row>
    <row r="213" ht="12.75">
      <c r="B213" s="136" t="s">
        <v>253</v>
      </c>
    </row>
    <row r="214" ht="12.75">
      <c r="B214" s="136" t="s">
        <v>253</v>
      </c>
    </row>
    <row r="215" ht="12.75">
      <c r="B215" s="136"/>
    </row>
    <row r="216" spans="1:2" ht="12.75">
      <c r="A216" s="137"/>
      <c r="B216" s="136"/>
    </row>
    <row r="217" ht="12.75">
      <c r="B217" s="136"/>
    </row>
    <row r="218" ht="12.75">
      <c r="B218" s="136"/>
    </row>
    <row r="219" ht="12.75">
      <c r="B219" s="136"/>
    </row>
    <row r="220" spans="1:2" ht="12.75">
      <c r="A220" s="137"/>
      <c r="B220" s="136"/>
    </row>
    <row r="221" ht="12.75">
      <c r="B221" s="136"/>
    </row>
    <row r="222" ht="12.75">
      <c r="B222" s="136"/>
    </row>
    <row r="223" ht="12.75">
      <c r="B223" s="136"/>
    </row>
    <row r="224" spans="1:2" ht="12.75">
      <c r="A224" s="137"/>
      <c r="B224" s="136"/>
    </row>
    <row r="225" ht="12.75">
      <c r="B225" s="136"/>
    </row>
    <row r="226" ht="12.75">
      <c r="B226" s="136"/>
    </row>
    <row r="227" ht="12.75">
      <c r="B227" s="136"/>
    </row>
    <row r="228" spans="1:2" ht="12.75">
      <c r="A228" s="137"/>
      <c r="B228" s="136"/>
    </row>
    <row r="229" ht="12.75">
      <c r="B229" s="136"/>
    </row>
    <row r="230" ht="12.75">
      <c r="B230" s="136"/>
    </row>
    <row r="231" ht="12.75">
      <c r="B231" s="136"/>
    </row>
    <row r="232" ht="12.75">
      <c r="B232" s="136"/>
    </row>
    <row r="233" spans="1:2" ht="12.75">
      <c r="A233" s="137"/>
      <c r="B233" s="136"/>
    </row>
    <row r="234" spans="1:2" ht="12.75">
      <c r="A234" s="137"/>
      <c r="B234" s="136"/>
    </row>
    <row r="235" spans="2:18" ht="12.75">
      <c r="B235" s="136"/>
      <c r="R235" s="117" t="s">
        <v>663</v>
      </c>
    </row>
    <row r="236" ht="12.75">
      <c r="B236" s="136"/>
    </row>
    <row r="237" ht="12.75">
      <c r="B237" s="136"/>
    </row>
    <row r="238" ht="12.75">
      <c r="B238" s="136"/>
    </row>
    <row r="239" ht="12.75">
      <c r="B239" s="136"/>
    </row>
    <row r="240" ht="12.75">
      <c r="B240" s="136"/>
    </row>
    <row r="241" ht="12.75">
      <c r="B241" s="136"/>
    </row>
    <row r="242" ht="12.75">
      <c r="B242" s="136"/>
    </row>
    <row r="243" spans="1:2" ht="12.75">
      <c r="A243" s="137"/>
      <c r="B243" s="136"/>
    </row>
    <row r="244" spans="1:2" ht="12.75">
      <c r="A244" s="137"/>
      <c r="B244" s="136"/>
    </row>
    <row r="245" ht="12.75">
      <c r="B245" s="136"/>
    </row>
    <row r="246" ht="12.75">
      <c r="B246" s="136"/>
    </row>
    <row r="247" ht="12.75">
      <c r="B247" s="136"/>
    </row>
    <row r="248" ht="12.75">
      <c r="B248" s="136"/>
    </row>
    <row r="249" spans="1:2" ht="12.75">
      <c r="A249" s="137"/>
      <c r="B249" s="136"/>
    </row>
    <row r="250" spans="1:2" ht="12.75">
      <c r="A250" s="137"/>
      <c r="B250" s="136"/>
    </row>
    <row r="251" ht="12.75">
      <c r="B251" s="136"/>
    </row>
    <row r="252" ht="12.75">
      <c r="B252" s="136"/>
    </row>
    <row r="253" ht="12.75">
      <c r="B253" s="136"/>
    </row>
    <row r="254" ht="12.75">
      <c r="B254" s="136"/>
    </row>
    <row r="255" ht="12.75">
      <c r="B255" s="136"/>
    </row>
    <row r="256" spans="1:2" ht="12.75">
      <c r="A256" s="137"/>
      <c r="B256" s="136"/>
    </row>
    <row r="257" spans="1:2" ht="12.75">
      <c r="A257" s="137"/>
      <c r="B257" s="136"/>
    </row>
    <row r="258" ht="12.75">
      <c r="B258" s="136"/>
    </row>
    <row r="259" ht="12.75">
      <c r="B259" s="136"/>
    </row>
    <row r="260" ht="12.75">
      <c r="B260" s="136"/>
    </row>
    <row r="261" ht="12.75">
      <c r="B261" s="136"/>
    </row>
    <row r="262" spans="1:2" ht="12.75">
      <c r="A262" s="137"/>
      <c r="B262" s="136"/>
    </row>
    <row r="263" spans="1:2" ht="12.75">
      <c r="A263" s="137"/>
      <c r="B263" s="136"/>
    </row>
    <row r="264" ht="12.75">
      <c r="B264" s="136"/>
    </row>
    <row r="265" ht="12.75">
      <c r="B265" s="136"/>
    </row>
    <row r="266" ht="12.75">
      <c r="B266" s="136"/>
    </row>
    <row r="267" spans="1:2" ht="12.75">
      <c r="A267" s="137"/>
      <c r="B267" s="136"/>
    </row>
    <row r="268" spans="1:2" ht="12.75">
      <c r="A268" s="137"/>
      <c r="B268" s="136"/>
    </row>
    <row r="269" ht="12.75">
      <c r="B269" s="136"/>
    </row>
    <row r="270" ht="12.75">
      <c r="B270" s="136"/>
    </row>
    <row r="271" ht="12.75">
      <c r="B271" s="136"/>
    </row>
    <row r="272" spans="1:2" ht="12.75">
      <c r="A272" s="139"/>
      <c r="B272" s="136"/>
    </row>
    <row r="273" spans="1:2" ht="12.75">
      <c r="A273" s="139"/>
      <c r="B273" s="136"/>
    </row>
    <row r="274" ht="12.75">
      <c r="B274" s="136"/>
    </row>
    <row r="275" ht="12.75">
      <c r="B275" s="136"/>
    </row>
    <row r="276" ht="12.75">
      <c r="B276" s="136"/>
    </row>
    <row r="277" spans="1:2" ht="12.75">
      <c r="A277" s="137"/>
      <c r="B277" s="136"/>
    </row>
    <row r="278" spans="1:2" ht="12.75">
      <c r="A278" s="137"/>
      <c r="B278" s="136"/>
    </row>
    <row r="279" ht="12.75">
      <c r="B279" s="136"/>
    </row>
    <row r="280" ht="12.75">
      <c r="B280" s="136"/>
    </row>
    <row r="281" ht="12.75">
      <c r="B281" s="136"/>
    </row>
    <row r="282" spans="1:2" ht="12.75">
      <c r="A282" s="137"/>
      <c r="B282" s="136"/>
    </row>
    <row r="283" ht="12.75">
      <c r="B283" s="136"/>
    </row>
    <row r="284" ht="12.75">
      <c r="B284" s="136"/>
    </row>
    <row r="285" spans="1:2" ht="12.75">
      <c r="A285" s="137"/>
      <c r="B285" s="136"/>
    </row>
    <row r="286" ht="12.75">
      <c r="B286" s="136"/>
    </row>
    <row r="287" ht="12.75">
      <c r="B287" s="136"/>
    </row>
    <row r="288" ht="12.75">
      <c r="B288" s="136"/>
    </row>
    <row r="289" spans="1:2" ht="12.75">
      <c r="A289" s="137"/>
      <c r="B289" s="136"/>
    </row>
    <row r="290" spans="1:2" ht="12.75">
      <c r="A290" s="137"/>
      <c r="B290" s="136"/>
    </row>
    <row r="291" ht="12.75">
      <c r="B291" s="136"/>
    </row>
    <row r="292" ht="12.75">
      <c r="B292" s="136"/>
    </row>
    <row r="293" ht="12.75">
      <c r="B293" s="136"/>
    </row>
    <row r="294" spans="1:2" ht="12.75">
      <c r="A294" s="137"/>
      <c r="B294" s="136"/>
    </row>
    <row r="295" spans="1:2" ht="12.75">
      <c r="A295" s="137"/>
      <c r="B295" s="136"/>
    </row>
    <row r="296" ht="12.75">
      <c r="B296" s="136"/>
    </row>
    <row r="297" ht="12.75">
      <c r="B297" s="136"/>
    </row>
    <row r="298" ht="12.75">
      <c r="B298" s="136"/>
    </row>
    <row r="299" spans="1:2" ht="12.75">
      <c r="A299" s="137"/>
      <c r="B299" s="136"/>
    </row>
    <row r="300" ht="12.75">
      <c r="B300" s="136"/>
    </row>
    <row r="301" ht="12.75">
      <c r="B301" s="136"/>
    </row>
    <row r="302" spans="1:2" ht="12.75">
      <c r="A302" s="137"/>
      <c r="B302" s="136"/>
    </row>
    <row r="303" ht="12.75">
      <c r="B303" s="136"/>
    </row>
    <row r="304" ht="12.75">
      <c r="B304" s="136"/>
    </row>
    <row r="305" ht="12.75">
      <c r="B305" s="136"/>
    </row>
    <row r="306" spans="1:2" ht="12.75">
      <c r="A306" s="139"/>
      <c r="B306" s="136"/>
    </row>
    <row r="307" spans="1:2" ht="12.75">
      <c r="A307" s="139"/>
      <c r="B307" s="136"/>
    </row>
    <row r="308" ht="12.75">
      <c r="B308" s="136"/>
    </row>
    <row r="309" ht="12.75">
      <c r="B309" s="136"/>
    </row>
    <row r="310" ht="12.75">
      <c r="B310" s="136"/>
    </row>
    <row r="311" spans="1:2" ht="12.75">
      <c r="A311" s="139"/>
      <c r="B311" s="136"/>
    </row>
    <row r="312" spans="1:2" ht="12.75">
      <c r="A312" s="139"/>
      <c r="B312" s="136"/>
    </row>
    <row r="313" ht="12.75">
      <c r="B313" s="136"/>
    </row>
    <row r="314" ht="12.75">
      <c r="B314" s="136"/>
    </row>
    <row r="315" ht="12.75">
      <c r="B315" s="136"/>
    </row>
    <row r="316" spans="1:2" ht="12.75">
      <c r="A316" s="139"/>
      <c r="B316" s="136"/>
    </row>
    <row r="317" spans="1:2" ht="12.75">
      <c r="A317" s="139"/>
      <c r="B317" s="136"/>
    </row>
    <row r="318" ht="12.75">
      <c r="B318" s="136"/>
    </row>
    <row r="319" ht="12.75">
      <c r="B319" s="136"/>
    </row>
    <row r="320" ht="12.75">
      <c r="B320" s="136"/>
    </row>
    <row r="321" spans="1:2" ht="12.75">
      <c r="A321" s="139"/>
      <c r="B321" s="136"/>
    </row>
    <row r="322" spans="1:2" ht="12.75">
      <c r="A322" s="139"/>
      <c r="B322" s="136"/>
    </row>
    <row r="323" ht="12.75">
      <c r="B323" s="136"/>
    </row>
    <row r="324" ht="12.75">
      <c r="B324" s="136"/>
    </row>
    <row r="325" ht="12.75">
      <c r="B325" s="136"/>
    </row>
    <row r="326" spans="1:2" ht="12.75">
      <c r="A326" s="137"/>
      <c r="B326" s="136"/>
    </row>
    <row r="327" spans="1:2" ht="12.75">
      <c r="A327" s="137"/>
      <c r="B327" s="136"/>
    </row>
    <row r="328" ht="12.75">
      <c r="B328" s="136"/>
    </row>
    <row r="329" ht="12.75">
      <c r="B329" s="136"/>
    </row>
    <row r="330" ht="12.75">
      <c r="B330" s="136"/>
    </row>
    <row r="331" ht="12.75">
      <c r="B331" s="136"/>
    </row>
    <row r="332" ht="12.75">
      <c r="B332" s="136"/>
    </row>
    <row r="333" ht="12.75">
      <c r="B333" s="136"/>
    </row>
    <row r="334" ht="12.75">
      <c r="B334" s="136"/>
    </row>
    <row r="335" ht="12.75">
      <c r="B335" s="136"/>
    </row>
    <row r="336" ht="12.75">
      <c r="B336" s="136"/>
    </row>
    <row r="337" ht="12.75">
      <c r="B337" s="136"/>
    </row>
    <row r="338" ht="12.75">
      <c r="B338" s="136"/>
    </row>
    <row r="339" ht="12.75">
      <c r="B339" s="136"/>
    </row>
    <row r="340" ht="12.75">
      <c r="B340" s="136"/>
    </row>
    <row r="341" ht="12.75">
      <c r="B341" s="136"/>
    </row>
    <row r="342" ht="12.75">
      <c r="B342" s="136"/>
    </row>
    <row r="343" ht="12.75">
      <c r="B343" s="136"/>
    </row>
    <row r="344" ht="12.75">
      <c r="B344" s="136"/>
    </row>
    <row r="345" ht="12.75">
      <c r="B345" s="136"/>
    </row>
    <row r="346" ht="12.75">
      <c r="B346" s="136"/>
    </row>
    <row r="347" ht="12.75">
      <c r="B347" s="136"/>
    </row>
    <row r="348" ht="12.75">
      <c r="B348" s="136"/>
    </row>
    <row r="349" ht="12.75">
      <c r="B349" s="136"/>
    </row>
    <row r="350" ht="12.75">
      <c r="B350" s="136"/>
    </row>
    <row r="351" ht="12.75">
      <c r="B351" s="136"/>
    </row>
    <row r="352" ht="12.75">
      <c r="B352" s="136"/>
    </row>
    <row r="353" ht="12.75">
      <c r="B353" s="136"/>
    </row>
    <row r="354" ht="12.75">
      <c r="B354" s="136"/>
    </row>
    <row r="355" ht="12.75">
      <c r="B355" s="136"/>
    </row>
    <row r="356" ht="12.75">
      <c r="B356" s="136"/>
    </row>
    <row r="357" ht="12.75">
      <c r="B357" s="136"/>
    </row>
    <row r="358" ht="12.75">
      <c r="B358" s="136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rowBreaks count="2" manualBreakCount="2">
    <brk id="86" max="65535" man="1"/>
    <brk id="158" max="6553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25"/>
  <dimension ref="A1:BX38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"/>
    </sheetView>
  </sheetViews>
  <sheetFormatPr defaultColWidth="9.140625" defaultRowHeight="12.75"/>
  <cols>
    <col min="1" max="1" width="48.00390625" style="2" customWidth="1"/>
    <col min="2" max="2" width="20.57421875" style="0" customWidth="1"/>
    <col min="30" max="30" width="9.421875" style="12" customWidth="1"/>
    <col min="31" max="31" width="9.7109375" style="0" customWidth="1"/>
    <col min="32" max="32" width="8.28125" style="0" customWidth="1"/>
    <col min="33" max="33" width="11.28125" style="0" customWidth="1"/>
  </cols>
  <sheetData>
    <row r="1" spans="1:35" ht="79.5" customHeight="1">
      <c r="A1" s="5" t="s">
        <v>255</v>
      </c>
      <c r="B1" s="6" t="s">
        <v>622</v>
      </c>
      <c r="C1" s="83" t="s">
        <v>630</v>
      </c>
      <c r="D1" s="84" t="s">
        <v>256</v>
      </c>
      <c r="E1" s="84" t="s">
        <v>257</v>
      </c>
      <c r="F1" s="84" t="s">
        <v>258</v>
      </c>
      <c r="G1" s="84" t="s">
        <v>259</v>
      </c>
      <c r="H1" s="84" t="s">
        <v>260</v>
      </c>
      <c r="I1" s="84" t="s">
        <v>261</v>
      </c>
      <c r="J1" s="84" t="s">
        <v>262</v>
      </c>
      <c r="K1" s="84" t="s">
        <v>263</v>
      </c>
      <c r="L1" s="84" t="s">
        <v>264</v>
      </c>
      <c r="M1" s="84" t="s">
        <v>265</v>
      </c>
      <c r="N1" s="84" t="s">
        <v>266</v>
      </c>
      <c r="O1" s="84" t="s">
        <v>267</v>
      </c>
      <c r="P1" s="84" t="s">
        <v>268</v>
      </c>
      <c r="Q1" s="84" t="s">
        <v>269</v>
      </c>
      <c r="R1" s="84" t="s">
        <v>270</v>
      </c>
      <c r="S1" s="84" t="s">
        <v>271</v>
      </c>
      <c r="T1" s="84" t="s">
        <v>272</v>
      </c>
      <c r="U1" s="84" t="s">
        <v>273</v>
      </c>
      <c r="V1" s="84" t="s">
        <v>274</v>
      </c>
      <c r="W1" s="84" t="s">
        <v>275</v>
      </c>
      <c r="X1" s="84" t="s">
        <v>276</v>
      </c>
      <c r="Y1" s="84" t="s">
        <v>277</v>
      </c>
      <c r="Z1" s="84" t="s">
        <v>278</v>
      </c>
      <c r="AA1" s="84" t="s">
        <v>279</v>
      </c>
      <c r="AB1" s="84" t="s">
        <v>280</v>
      </c>
      <c r="AC1" s="84" t="s">
        <v>281</v>
      </c>
      <c r="AD1" s="8" t="s">
        <v>623</v>
      </c>
      <c r="AE1" s="8" t="s">
        <v>624</v>
      </c>
      <c r="AF1" s="8" t="s">
        <v>625</v>
      </c>
      <c r="AI1" s="9"/>
    </row>
    <row r="2" spans="1:35" ht="18">
      <c r="A2" s="10" t="s">
        <v>626</v>
      </c>
      <c r="B2" s="2"/>
      <c r="G2" s="11"/>
      <c r="H2" s="11"/>
      <c r="I2" s="11"/>
      <c r="AI2" s="9"/>
    </row>
    <row r="3" spans="2:35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3"/>
      <c r="AE3" s="2"/>
      <c r="AF3" s="2"/>
      <c r="AG3" s="2"/>
      <c r="AH3" s="2"/>
      <c r="AI3" s="2"/>
    </row>
    <row r="4" spans="1:76" ht="12.75">
      <c r="A4" s="1" t="s">
        <v>865</v>
      </c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60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</row>
    <row r="5" spans="1:76" ht="12.75">
      <c r="A5" s="2" t="s">
        <v>866</v>
      </c>
      <c r="B5" s="2" t="s">
        <v>627</v>
      </c>
      <c r="C5" s="159">
        <v>29</v>
      </c>
      <c r="D5" s="159">
        <v>3</v>
      </c>
      <c r="E5" s="159">
        <v>9</v>
      </c>
      <c r="F5" s="159">
        <v>0</v>
      </c>
      <c r="G5" s="159">
        <v>5</v>
      </c>
      <c r="H5" s="159">
        <v>2</v>
      </c>
      <c r="I5" s="159">
        <v>11</v>
      </c>
      <c r="J5" s="159">
        <v>7</v>
      </c>
      <c r="K5" s="159">
        <v>12</v>
      </c>
      <c r="L5" s="159">
        <v>18</v>
      </c>
      <c r="M5" s="159">
        <v>24</v>
      </c>
      <c r="N5" s="159">
        <v>18</v>
      </c>
      <c r="O5" s="159">
        <v>14</v>
      </c>
      <c r="P5" s="159">
        <v>10</v>
      </c>
      <c r="Q5" s="159">
        <v>5</v>
      </c>
      <c r="R5" s="159">
        <v>12</v>
      </c>
      <c r="S5" s="159">
        <v>15</v>
      </c>
      <c r="T5" s="159">
        <v>11</v>
      </c>
      <c r="U5" s="159">
        <v>11</v>
      </c>
      <c r="V5" s="159">
        <v>4</v>
      </c>
      <c r="W5" s="159">
        <v>19</v>
      </c>
      <c r="X5" s="159">
        <v>10</v>
      </c>
      <c r="Y5" s="159">
        <v>4</v>
      </c>
      <c r="Z5" s="159">
        <v>9</v>
      </c>
      <c r="AA5" s="159">
        <v>19</v>
      </c>
      <c r="AB5" s="159">
        <v>17</v>
      </c>
      <c r="AC5" s="159">
        <v>13</v>
      </c>
      <c r="AD5" s="160">
        <f>SUM(C5:AC5)</f>
        <v>311</v>
      </c>
      <c r="AE5" s="159"/>
      <c r="AF5" s="161">
        <f>SUM(AD5:AE5)</f>
        <v>311</v>
      </c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</row>
    <row r="6" spans="1:76" ht="12.75">
      <c r="A6" s="2" t="s">
        <v>867</v>
      </c>
      <c r="B6" s="2" t="s">
        <v>627</v>
      </c>
      <c r="C6" s="159">
        <v>143</v>
      </c>
      <c r="D6" s="159">
        <v>7</v>
      </c>
      <c r="E6" s="159">
        <v>7</v>
      </c>
      <c r="F6" s="159">
        <v>13</v>
      </c>
      <c r="G6" s="159">
        <v>14</v>
      </c>
      <c r="H6" s="159">
        <v>6</v>
      </c>
      <c r="I6" s="159">
        <v>17</v>
      </c>
      <c r="J6" s="159">
        <v>13</v>
      </c>
      <c r="K6" s="159">
        <v>16</v>
      </c>
      <c r="L6" s="159">
        <v>52</v>
      </c>
      <c r="M6" s="159">
        <v>46</v>
      </c>
      <c r="N6" s="159">
        <v>45</v>
      </c>
      <c r="O6" s="159">
        <v>69</v>
      </c>
      <c r="P6" s="159">
        <v>11</v>
      </c>
      <c r="Q6" s="159">
        <v>19</v>
      </c>
      <c r="R6" s="159">
        <v>10</v>
      </c>
      <c r="S6" s="159">
        <v>16</v>
      </c>
      <c r="T6" s="159">
        <v>18</v>
      </c>
      <c r="U6" s="159">
        <v>21</v>
      </c>
      <c r="V6" s="159">
        <v>38</v>
      </c>
      <c r="W6" s="159">
        <v>15</v>
      </c>
      <c r="X6" s="159">
        <v>6</v>
      </c>
      <c r="Y6" s="159">
        <v>35</v>
      </c>
      <c r="Z6" s="159">
        <v>17</v>
      </c>
      <c r="AA6" s="159">
        <v>20</v>
      </c>
      <c r="AB6" s="159">
        <v>13</v>
      </c>
      <c r="AC6" s="159">
        <v>8</v>
      </c>
      <c r="AD6" s="160">
        <f>SUM(C6:AC6)</f>
        <v>695</v>
      </c>
      <c r="AE6" s="159"/>
      <c r="AF6" s="161">
        <f>SUM(AD6:AE6)</f>
        <v>695</v>
      </c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</row>
    <row r="7" spans="2:76" ht="12.7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60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</row>
    <row r="8" spans="2:76" ht="12.75">
      <c r="B8" s="2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60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</row>
    <row r="9" spans="2:76" ht="12.75">
      <c r="B9" s="14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60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</row>
    <row r="10" spans="2:76" ht="12.75">
      <c r="B10" s="4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60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</row>
    <row r="11" spans="2:76" ht="12.75">
      <c r="B11" s="4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60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</row>
    <row r="12" spans="2:76" ht="12.75">
      <c r="B12" s="2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60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</row>
    <row r="13" spans="2:76" ht="12.75">
      <c r="B13" s="2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60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</row>
    <row r="14" spans="2:76" ht="12.75">
      <c r="B14" s="2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60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</row>
    <row r="15" spans="2:76" ht="12.75">
      <c r="B15" s="2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60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</row>
    <row r="16" spans="2:76" ht="12.75">
      <c r="B16" s="2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60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</row>
    <row r="17" spans="2:76" ht="12.75">
      <c r="B17" s="2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60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</row>
    <row r="18" spans="2:76" ht="12.75">
      <c r="B18" s="2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60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</row>
    <row r="19" spans="2:76" ht="12.75">
      <c r="B19" s="2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60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</row>
    <row r="20" spans="3:76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60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</row>
    <row r="21" spans="3:76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60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</row>
    <row r="22" spans="3:76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60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</row>
    <row r="23" spans="3:76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60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</row>
    <row r="24" spans="3:76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60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</row>
    <row r="25" spans="3:76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60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</row>
    <row r="26" spans="3:76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60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</row>
    <row r="27" spans="3:76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60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</row>
    <row r="28" spans="3:76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60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</row>
    <row r="29" spans="3:76" ht="12.7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60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</row>
    <row r="30" spans="3:76" ht="12.75"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60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</row>
    <row r="31" spans="3:76" ht="12.75"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60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</row>
    <row r="32" spans="3:76" ht="12.75"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60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</row>
    <row r="33" spans="3:76" ht="12.75"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60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</row>
    <row r="34" spans="3:76" ht="12.75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60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</row>
    <row r="35" spans="3:76" ht="12.75"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60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</row>
    <row r="36" spans="3:76" ht="12.75"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60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</row>
    <row r="37" spans="3:76" ht="12.75"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60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</row>
    <row r="38" spans="3:76" ht="12.75"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60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BZ41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54.7109375" style="2" customWidth="1"/>
    <col min="2" max="2" width="21.57421875" style="0" customWidth="1"/>
    <col min="13" max="13" width="10.28125" style="0" customWidth="1"/>
    <col min="16" max="16" width="9.421875" style="0" customWidth="1"/>
    <col min="20" max="20" width="11.7109375" style="0" customWidth="1"/>
  </cols>
  <sheetData>
    <row r="1" spans="1:23" ht="99" customHeight="1">
      <c r="A1" s="5" t="s">
        <v>282</v>
      </c>
      <c r="B1" s="6" t="s">
        <v>622</v>
      </c>
      <c r="C1" s="83" t="s">
        <v>630</v>
      </c>
      <c r="D1" s="83" t="s">
        <v>283</v>
      </c>
      <c r="E1" s="83" t="s">
        <v>284</v>
      </c>
      <c r="F1" s="83" t="s">
        <v>285</v>
      </c>
      <c r="G1" s="83" t="s">
        <v>286</v>
      </c>
      <c r="H1" s="83" t="s">
        <v>287</v>
      </c>
      <c r="I1" s="83" t="s">
        <v>288</v>
      </c>
      <c r="J1" s="83" t="s">
        <v>289</v>
      </c>
      <c r="K1" s="83" t="s">
        <v>290</v>
      </c>
      <c r="L1" s="83" t="s">
        <v>291</v>
      </c>
      <c r="M1" s="83" t="s">
        <v>720</v>
      </c>
      <c r="N1" s="83" t="s">
        <v>292</v>
      </c>
      <c r="O1" s="83" t="s">
        <v>293</v>
      </c>
      <c r="P1" s="7" t="s">
        <v>294</v>
      </c>
      <c r="Q1" s="83" t="s">
        <v>295</v>
      </c>
      <c r="R1" s="86" t="s">
        <v>296</v>
      </c>
      <c r="S1" s="86" t="s">
        <v>297</v>
      </c>
      <c r="T1" s="8" t="s">
        <v>623</v>
      </c>
      <c r="U1" s="8" t="s">
        <v>624</v>
      </c>
      <c r="V1" s="8" t="s">
        <v>625</v>
      </c>
      <c r="W1" s="9"/>
    </row>
    <row r="2" spans="1:23" ht="18">
      <c r="A2" s="10" t="s">
        <v>626</v>
      </c>
      <c r="B2" s="2"/>
      <c r="G2" s="11"/>
      <c r="H2" s="11"/>
      <c r="I2" s="11"/>
      <c r="W2" s="9"/>
    </row>
    <row r="3" spans="2:2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78" ht="12.75">
      <c r="A4" s="1" t="s">
        <v>654</v>
      </c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61"/>
      <c r="U4" s="159"/>
      <c r="V4" s="161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.75">
      <c r="A5" s="2" t="s">
        <v>655</v>
      </c>
      <c r="B5" s="2" t="s">
        <v>627</v>
      </c>
      <c r="C5" s="159">
        <v>13</v>
      </c>
      <c r="D5" s="159">
        <v>12</v>
      </c>
      <c r="E5" s="159">
        <v>4</v>
      </c>
      <c r="F5" s="159">
        <v>2</v>
      </c>
      <c r="G5" s="159">
        <v>13</v>
      </c>
      <c r="H5" s="159">
        <v>6</v>
      </c>
      <c r="I5" s="159">
        <v>11</v>
      </c>
      <c r="J5" s="159">
        <v>34</v>
      </c>
      <c r="K5" s="159">
        <v>11</v>
      </c>
      <c r="L5" s="159">
        <v>6</v>
      </c>
      <c r="M5" s="159">
        <v>4</v>
      </c>
      <c r="N5" s="159">
        <v>10</v>
      </c>
      <c r="O5" s="159">
        <v>21</v>
      </c>
      <c r="P5" s="159">
        <v>6</v>
      </c>
      <c r="Q5" s="159">
        <v>3</v>
      </c>
      <c r="R5" s="159">
        <v>3</v>
      </c>
      <c r="S5" s="159">
        <v>3</v>
      </c>
      <c r="T5" s="161">
        <f>SUM(C5:S5)</f>
        <v>162</v>
      </c>
      <c r="U5" s="159"/>
      <c r="V5" s="161">
        <v>162</v>
      </c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69" t="s">
        <v>656</v>
      </c>
      <c r="B6" s="2" t="s">
        <v>627</v>
      </c>
      <c r="C6" s="159">
        <v>42</v>
      </c>
      <c r="D6" s="159">
        <v>35</v>
      </c>
      <c r="E6" s="159">
        <v>27</v>
      </c>
      <c r="F6" s="159">
        <v>22</v>
      </c>
      <c r="G6" s="159">
        <v>66</v>
      </c>
      <c r="H6" s="159">
        <v>18</v>
      </c>
      <c r="I6" s="159">
        <v>28</v>
      </c>
      <c r="J6" s="159">
        <v>63</v>
      </c>
      <c r="K6" s="159">
        <v>33</v>
      </c>
      <c r="L6" s="159">
        <v>27</v>
      </c>
      <c r="M6" s="159">
        <v>27</v>
      </c>
      <c r="N6" s="159">
        <v>25</v>
      </c>
      <c r="O6" s="159">
        <v>33</v>
      </c>
      <c r="P6" s="159">
        <v>17</v>
      </c>
      <c r="Q6" s="159">
        <v>51</v>
      </c>
      <c r="R6" s="159">
        <v>16</v>
      </c>
      <c r="S6" s="159">
        <v>25</v>
      </c>
      <c r="T6" s="161">
        <f>SUM(C6:S6)</f>
        <v>555</v>
      </c>
      <c r="U6" s="159"/>
      <c r="V6" s="161">
        <v>555</v>
      </c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2:78" ht="12.75"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2:78" ht="12.75">
      <c r="B8" s="2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2:78" ht="12.75">
      <c r="B9" s="2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2:78" ht="12.75">
      <c r="B10" s="2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2:78" ht="12.75">
      <c r="B11" s="2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2:78" ht="12.75">
      <c r="B12" s="2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2:78" ht="12.75">
      <c r="B13" s="2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2:78" ht="12.75">
      <c r="B14" s="2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2:78" ht="12.75">
      <c r="B15" s="2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2:78" ht="12.75">
      <c r="B16" s="2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2:78" ht="12.75">
      <c r="B17" s="2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2:78" ht="12.75">
      <c r="B18" s="2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2:78" ht="12.75">
      <c r="B19" s="2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3:78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3:78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3:78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  <row r="23" spans="3:78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</row>
    <row r="24" spans="3:78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</row>
    <row r="25" spans="3:78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</row>
    <row r="26" spans="3:78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</row>
    <row r="27" spans="3:78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</row>
    <row r="28" spans="3:78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</row>
    <row r="29" spans="3:78" ht="12.7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</row>
    <row r="30" spans="3:78" ht="12.75"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</row>
    <row r="31" spans="3:78" ht="12.75"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</row>
    <row r="32" spans="3:78" ht="12.75"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</row>
    <row r="33" spans="3:78" ht="12.75"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</row>
    <row r="34" spans="3:78" ht="12.75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</row>
    <row r="35" spans="3:78" ht="12.75"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</row>
    <row r="36" spans="3:78" ht="12.75"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</row>
    <row r="37" spans="3:78" ht="12.75"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</row>
    <row r="38" spans="3:78" ht="12.75"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</row>
    <row r="39" spans="3:78" ht="12.75"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</row>
    <row r="40" spans="3:78" ht="12.75"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</row>
    <row r="41" spans="3:78" ht="12.75"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BX40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48.28125" style="2" customWidth="1"/>
    <col min="2" max="2" width="21.00390625" style="0" customWidth="1"/>
  </cols>
  <sheetData>
    <row r="1" spans="1:60" ht="87.75" customHeight="1">
      <c r="A1" s="5" t="s">
        <v>300</v>
      </c>
      <c r="B1" s="6" t="s">
        <v>622</v>
      </c>
      <c r="C1" s="83" t="s">
        <v>749</v>
      </c>
      <c r="D1" s="83" t="s">
        <v>750</v>
      </c>
      <c r="E1" s="84" t="s">
        <v>301</v>
      </c>
      <c r="F1" s="84" t="s">
        <v>302</v>
      </c>
      <c r="G1" s="84" t="s">
        <v>303</v>
      </c>
      <c r="H1" s="84" t="s">
        <v>304</v>
      </c>
      <c r="I1" s="84" t="s">
        <v>305</v>
      </c>
      <c r="J1" s="84" t="s">
        <v>306</v>
      </c>
      <c r="K1" s="84" t="s">
        <v>307</v>
      </c>
      <c r="L1" s="84" t="s">
        <v>308</v>
      </c>
      <c r="M1" s="84" t="s">
        <v>309</v>
      </c>
      <c r="N1" s="84" t="s">
        <v>310</v>
      </c>
      <c r="O1" s="84" t="s">
        <v>311</v>
      </c>
      <c r="P1" s="84" t="s">
        <v>312</v>
      </c>
      <c r="Q1" s="84" t="s">
        <v>313</v>
      </c>
      <c r="R1" s="84" t="s">
        <v>314</v>
      </c>
      <c r="S1" s="84" t="s">
        <v>315</v>
      </c>
      <c r="T1" s="84" t="s">
        <v>316</v>
      </c>
      <c r="U1" s="84" t="s">
        <v>317</v>
      </c>
      <c r="V1" s="84" t="s">
        <v>318</v>
      </c>
      <c r="W1" s="84" t="s">
        <v>319</v>
      </c>
      <c r="X1" s="84" t="s">
        <v>320</v>
      </c>
      <c r="Y1" s="84" t="s">
        <v>321</v>
      </c>
      <c r="Z1" s="84" t="s">
        <v>322</v>
      </c>
      <c r="AA1" s="84" t="s">
        <v>323</v>
      </c>
      <c r="AB1" s="84" t="s">
        <v>324</v>
      </c>
      <c r="AC1" s="84" t="s">
        <v>325</v>
      </c>
      <c r="AD1" s="84" t="s">
        <v>326</v>
      </c>
      <c r="AE1" s="84" t="s">
        <v>327</v>
      </c>
      <c r="AF1" s="84" t="s">
        <v>328</v>
      </c>
      <c r="AG1" s="84" t="s">
        <v>329</v>
      </c>
      <c r="AH1" s="84" t="s">
        <v>330</v>
      </c>
      <c r="AI1" s="84" t="s">
        <v>331</v>
      </c>
      <c r="AJ1" s="84" t="s">
        <v>332</v>
      </c>
      <c r="AK1" s="84" t="s">
        <v>333</v>
      </c>
      <c r="AL1" s="84" t="s">
        <v>334</v>
      </c>
      <c r="AM1" s="84" t="s">
        <v>335</v>
      </c>
      <c r="AN1" s="84" t="s">
        <v>336</v>
      </c>
      <c r="AO1" s="84" t="s">
        <v>337</v>
      </c>
      <c r="AP1" s="84" t="s">
        <v>338</v>
      </c>
      <c r="AQ1" s="84" t="s">
        <v>339</v>
      </c>
      <c r="AR1" s="84" t="s">
        <v>340</v>
      </c>
      <c r="AS1" s="84" t="s">
        <v>341</v>
      </c>
      <c r="AT1" s="84" t="s">
        <v>342</v>
      </c>
      <c r="AU1" s="84" t="s">
        <v>343</v>
      </c>
      <c r="AV1" s="84" t="s">
        <v>344</v>
      </c>
      <c r="AW1" s="84" t="s">
        <v>345</v>
      </c>
      <c r="AX1" s="84" t="s">
        <v>346</v>
      </c>
      <c r="AY1" s="84" t="s">
        <v>347</v>
      </c>
      <c r="AZ1" s="84" t="s">
        <v>348</v>
      </c>
      <c r="BA1" s="84" t="s">
        <v>349</v>
      </c>
      <c r="BB1" s="84" t="s">
        <v>350</v>
      </c>
      <c r="BC1" s="84" t="s">
        <v>351</v>
      </c>
      <c r="BD1" s="84" t="s">
        <v>352</v>
      </c>
      <c r="BE1" s="140" t="s">
        <v>625</v>
      </c>
      <c r="BH1" s="9"/>
    </row>
    <row r="2" spans="1:60" ht="18">
      <c r="A2" s="10" t="s">
        <v>626</v>
      </c>
      <c r="B2" s="2"/>
      <c r="H2" s="11"/>
      <c r="I2" s="11"/>
      <c r="J2" s="11"/>
      <c r="BH2" s="9"/>
    </row>
    <row r="3" spans="2:60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6" ht="12.75">
      <c r="A4" s="1" t="s">
        <v>654</v>
      </c>
      <c r="B4" s="4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</row>
    <row r="5" spans="1:76" ht="12.75">
      <c r="A5" s="4" t="s">
        <v>655</v>
      </c>
      <c r="B5" s="4" t="s">
        <v>627</v>
      </c>
      <c r="C5" s="159">
        <v>69</v>
      </c>
      <c r="D5" s="159">
        <v>2</v>
      </c>
      <c r="E5" s="159">
        <v>6</v>
      </c>
      <c r="F5" s="159">
        <v>5</v>
      </c>
      <c r="G5" s="159">
        <v>0</v>
      </c>
      <c r="H5" s="159">
        <v>0</v>
      </c>
      <c r="I5" s="159">
        <v>0</v>
      </c>
      <c r="J5" s="159">
        <v>0</v>
      </c>
      <c r="K5" s="159">
        <v>36</v>
      </c>
      <c r="L5" s="159">
        <v>0</v>
      </c>
      <c r="M5" s="159">
        <v>14</v>
      </c>
      <c r="N5" s="159">
        <v>0</v>
      </c>
      <c r="O5" s="159">
        <v>0</v>
      </c>
      <c r="P5" s="159">
        <v>0</v>
      </c>
      <c r="Q5" s="159">
        <v>35</v>
      </c>
      <c r="R5" s="159">
        <v>0</v>
      </c>
      <c r="S5" s="159">
        <v>0</v>
      </c>
      <c r="T5" s="159">
        <v>7</v>
      </c>
      <c r="U5" s="159">
        <v>15</v>
      </c>
      <c r="V5" s="159">
        <v>0</v>
      </c>
      <c r="W5" s="159">
        <v>23</v>
      </c>
      <c r="X5" s="159">
        <v>7</v>
      </c>
      <c r="Y5" s="159">
        <v>3</v>
      </c>
      <c r="Z5" s="159">
        <v>0</v>
      </c>
      <c r="AA5" s="159">
        <v>3</v>
      </c>
      <c r="AB5" s="159">
        <v>0</v>
      </c>
      <c r="AC5" s="159">
        <v>8</v>
      </c>
      <c r="AD5" s="159">
        <v>3</v>
      </c>
      <c r="AE5" s="159">
        <v>9</v>
      </c>
      <c r="AF5" s="159">
        <v>8</v>
      </c>
      <c r="AG5" s="159">
        <v>0</v>
      </c>
      <c r="AH5" s="159">
        <v>0</v>
      </c>
      <c r="AI5" s="159">
        <v>14</v>
      </c>
      <c r="AJ5" s="159">
        <v>0</v>
      </c>
      <c r="AK5" s="159">
        <v>16</v>
      </c>
      <c r="AL5" s="159">
        <v>15</v>
      </c>
      <c r="AM5" s="159">
        <v>0</v>
      </c>
      <c r="AN5" s="159">
        <v>36</v>
      </c>
      <c r="AO5" s="159">
        <v>0</v>
      </c>
      <c r="AP5" s="159">
        <v>0</v>
      </c>
      <c r="AQ5" s="159">
        <v>27</v>
      </c>
      <c r="AR5" s="159">
        <v>28</v>
      </c>
      <c r="AS5" s="159">
        <v>2</v>
      </c>
      <c r="AT5" s="159">
        <v>8</v>
      </c>
      <c r="AU5" s="159">
        <v>5</v>
      </c>
      <c r="AV5" s="159">
        <v>0</v>
      </c>
      <c r="AW5" s="159">
        <v>5</v>
      </c>
      <c r="AX5" s="159">
        <v>0</v>
      </c>
      <c r="AY5" s="159">
        <v>43</v>
      </c>
      <c r="AZ5" s="159">
        <v>2</v>
      </c>
      <c r="BA5" s="159">
        <v>0</v>
      </c>
      <c r="BB5" s="159">
        <v>1</v>
      </c>
      <c r="BC5" s="159">
        <v>3</v>
      </c>
      <c r="BD5" s="159">
        <v>0</v>
      </c>
      <c r="BE5" s="161">
        <f>SUM(C5:BD5)</f>
        <v>458</v>
      </c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</row>
    <row r="6" spans="1:76" ht="12.75">
      <c r="A6" s="4" t="s">
        <v>656</v>
      </c>
      <c r="B6" s="4" t="s">
        <v>627</v>
      </c>
      <c r="C6" s="159">
        <v>79</v>
      </c>
      <c r="D6" s="159">
        <v>2</v>
      </c>
      <c r="E6" s="159">
        <v>8</v>
      </c>
      <c r="F6" s="159">
        <v>19</v>
      </c>
      <c r="G6" s="159">
        <v>0</v>
      </c>
      <c r="H6" s="159">
        <v>0</v>
      </c>
      <c r="I6" s="159">
        <v>0</v>
      </c>
      <c r="J6" s="159">
        <v>0</v>
      </c>
      <c r="K6" s="159">
        <v>49</v>
      </c>
      <c r="L6" s="159">
        <v>0</v>
      </c>
      <c r="M6" s="159">
        <v>19</v>
      </c>
      <c r="N6" s="159">
        <v>0</v>
      </c>
      <c r="O6" s="159">
        <v>0</v>
      </c>
      <c r="P6" s="159">
        <v>0</v>
      </c>
      <c r="Q6" s="159">
        <v>68</v>
      </c>
      <c r="R6" s="159">
        <v>0</v>
      </c>
      <c r="S6" s="159">
        <v>0</v>
      </c>
      <c r="T6" s="159">
        <v>19</v>
      </c>
      <c r="U6" s="159">
        <v>14</v>
      </c>
      <c r="V6" s="159">
        <v>0</v>
      </c>
      <c r="W6" s="159">
        <v>20</v>
      </c>
      <c r="X6" s="159">
        <v>9</v>
      </c>
      <c r="Y6" s="159">
        <v>9</v>
      </c>
      <c r="Z6" s="159">
        <v>0</v>
      </c>
      <c r="AA6" s="159">
        <v>13</v>
      </c>
      <c r="AB6" s="159">
        <v>0</v>
      </c>
      <c r="AC6" s="159">
        <v>10</v>
      </c>
      <c r="AD6" s="159">
        <v>14</v>
      </c>
      <c r="AE6" s="159">
        <v>11</v>
      </c>
      <c r="AF6" s="159">
        <v>13</v>
      </c>
      <c r="AG6" s="159">
        <v>0</v>
      </c>
      <c r="AH6" s="159">
        <v>0</v>
      </c>
      <c r="AI6" s="159">
        <v>20</v>
      </c>
      <c r="AJ6" s="159">
        <v>0</v>
      </c>
      <c r="AK6" s="159">
        <v>14</v>
      </c>
      <c r="AL6" s="159">
        <v>8</v>
      </c>
      <c r="AM6" s="159">
        <v>0</v>
      </c>
      <c r="AN6" s="159">
        <v>43</v>
      </c>
      <c r="AO6" s="159">
        <v>0</v>
      </c>
      <c r="AP6" s="159">
        <v>0</v>
      </c>
      <c r="AQ6" s="159">
        <v>28</v>
      </c>
      <c r="AR6" s="159">
        <v>18</v>
      </c>
      <c r="AS6" s="159">
        <v>15</v>
      </c>
      <c r="AT6" s="159">
        <v>4</v>
      </c>
      <c r="AU6" s="159">
        <v>9</v>
      </c>
      <c r="AV6" s="159">
        <v>0</v>
      </c>
      <c r="AW6" s="159">
        <v>7</v>
      </c>
      <c r="AX6" s="159">
        <v>0</v>
      </c>
      <c r="AY6" s="159">
        <v>64</v>
      </c>
      <c r="AZ6" s="159">
        <v>5</v>
      </c>
      <c r="BA6" s="159">
        <v>0</v>
      </c>
      <c r="BB6" s="159">
        <v>22</v>
      </c>
      <c r="BC6" s="159">
        <v>10</v>
      </c>
      <c r="BD6" s="159">
        <v>4</v>
      </c>
      <c r="BE6" s="161">
        <f>SUM(C6:BD6)</f>
        <v>647</v>
      </c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</row>
    <row r="7" spans="1:76" ht="12.75">
      <c r="A7" s="18"/>
      <c r="B7" s="2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</row>
    <row r="8" spans="3:76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</row>
    <row r="9" spans="3:76" ht="12.75"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</row>
    <row r="10" spans="3:76" ht="12.75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</row>
    <row r="11" spans="3:76" ht="12.75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</row>
    <row r="12" spans="3:76" ht="12.7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</row>
    <row r="13" spans="3:76" ht="12.7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</row>
    <row r="14" spans="3:76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</row>
    <row r="15" spans="3:76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</row>
    <row r="16" spans="3:76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</row>
    <row r="17" spans="3:76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</row>
    <row r="18" spans="3:76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</row>
    <row r="19" spans="3:76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</row>
    <row r="20" spans="3:76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</row>
    <row r="21" spans="3:76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</row>
    <row r="22" spans="3:76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</row>
    <row r="23" spans="3:76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</row>
    <row r="24" spans="3:76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</row>
    <row r="25" spans="3:76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</row>
    <row r="26" spans="3:76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</row>
    <row r="27" spans="3:76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</row>
    <row r="28" spans="3:76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</row>
    <row r="29" spans="3:76" ht="12.7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</row>
    <row r="30" spans="3:76" ht="12.75"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</row>
    <row r="31" spans="3:76" ht="12.75"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</row>
    <row r="32" spans="3:76" ht="12.75"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</row>
    <row r="33" spans="3:76" ht="12.75"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</row>
    <row r="34" spans="3:76" ht="12.75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</row>
    <row r="35" spans="3:76" ht="12.75"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</row>
    <row r="36" spans="3:76" ht="12.75"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</row>
    <row r="37" spans="3:76" ht="12.75"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</row>
    <row r="38" spans="3:76" ht="12.75"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</row>
    <row r="39" spans="3:76" ht="12.75"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</row>
    <row r="40" spans="3:76" ht="12.75"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rowBreaks count="1" manualBreakCount="1">
    <brk id="71" max="6553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GM38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"/>
    </sheetView>
  </sheetViews>
  <sheetFormatPr defaultColWidth="9.140625" defaultRowHeight="12.75"/>
  <cols>
    <col min="1" max="1" width="48.8515625" style="2" customWidth="1"/>
    <col min="2" max="2" width="20.8515625" style="0" customWidth="1"/>
    <col min="65" max="65" width="8.8515625" style="19" customWidth="1"/>
    <col min="67" max="67" width="8.28125" style="12" customWidth="1"/>
  </cols>
  <sheetData>
    <row r="1" spans="1:72" ht="103.5" customHeight="1">
      <c r="A1" s="5" t="s">
        <v>353</v>
      </c>
      <c r="B1" s="6" t="s">
        <v>622</v>
      </c>
      <c r="C1" s="7" t="s">
        <v>749</v>
      </c>
      <c r="D1" s="7" t="s">
        <v>750</v>
      </c>
      <c r="E1" s="7" t="s">
        <v>354</v>
      </c>
      <c r="F1" s="7" t="s">
        <v>355</v>
      </c>
      <c r="G1" s="7" t="s">
        <v>357</v>
      </c>
      <c r="H1" s="7" t="s">
        <v>358</v>
      </c>
      <c r="I1" s="7" t="s">
        <v>359</v>
      </c>
      <c r="J1" s="7" t="s">
        <v>360</v>
      </c>
      <c r="K1" s="7" t="s">
        <v>362</v>
      </c>
      <c r="L1" s="7" t="s">
        <v>363</v>
      </c>
      <c r="M1" s="7" t="s">
        <v>364</v>
      </c>
      <c r="N1" s="7" t="s">
        <v>365</v>
      </c>
      <c r="O1" s="7" t="s">
        <v>366</v>
      </c>
      <c r="P1" s="7" t="s">
        <v>367</v>
      </c>
      <c r="Q1" s="7" t="s">
        <v>368</v>
      </c>
      <c r="R1" s="7" t="s">
        <v>369</v>
      </c>
      <c r="S1" s="7" t="s">
        <v>370</v>
      </c>
      <c r="T1" s="7" t="s">
        <v>371</v>
      </c>
      <c r="U1" s="7" t="s">
        <v>372</v>
      </c>
      <c r="V1" s="7" t="s">
        <v>373</v>
      </c>
      <c r="W1" s="7" t="s">
        <v>374</v>
      </c>
      <c r="X1" s="7" t="s">
        <v>375</v>
      </c>
      <c r="Y1" s="7" t="s">
        <v>376</v>
      </c>
      <c r="Z1" s="7" t="s">
        <v>377</v>
      </c>
      <c r="AA1" s="7" t="s">
        <v>378</v>
      </c>
      <c r="AB1" s="7" t="s">
        <v>379</v>
      </c>
      <c r="AC1" s="7" t="s">
        <v>380</v>
      </c>
      <c r="AD1" s="7" t="s">
        <v>381</v>
      </c>
      <c r="AE1" s="7" t="s">
        <v>383</v>
      </c>
      <c r="AF1" s="7" t="s">
        <v>384</v>
      </c>
      <c r="AG1" s="7" t="s">
        <v>386</v>
      </c>
      <c r="AH1" s="7" t="s">
        <v>387</v>
      </c>
      <c r="AI1" s="7" t="s">
        <v>388</v>
      </c>
      <c r="AJ1" s="7" t="s">
        <v>389</v>
      </c>
      <c r="AK1" s="7" t="s">
        <v>390</v>
      </c>
      <c r="AL1" s="7" t="s">
        <v>391</v>
      </c>
      <c r="AM1" s="7" t="s">
        <v>392</v>
      </c>
      <c r="AN1" s="7" t="s">
        <v>393</v>
      </c>
      <c r="AO1" s="7" t="s">
        <v>394</v>
      </c>
      <c r="AP1" s="7" t="s">
        <v>395</v>
      </c>
      <c r="AQ1" s="7" t="s">
        <v>396</v>
      </c>
      <c r="AR1" s="7" t="s">
        <v>397</v>
      </c>
      <c r="AS1" s="7" t="s">
        <v>398</v>
      </c>
      <c r="AT1" s="7" t="s">
        <v>399</v>
      </c>
      <c r="AU1" s="7" t="s">
        <v>400</v>
      </c>
      <c r="AV1" s="7" t="s">
        <v>401</v>
      </c>
      <c r="AW1" s="7" t="s">
        <v>402</v>
      </c>
      <c r="AX1" s="7" t="s">
        <v>403</v>
      </c>
      <c r="AY1" s="7" t="s">
        <v>404</v>
      </c>
      <c r="AZ1" s="7" t="s">
        <v>405</v>
      </c>
      <c r="BA1" s="7" t="s">
        <v>406</v>
      </c>
      <c r="BB1" s="7" t="s">
        <v>407</v>
      </c>
      <c r="BC1" s="7" t="s">
        <v>408</v>
      </c>
      <c r="BD1" s="7" t="s">
        <v>409</v>
      </c>
      <c r="BE1" s="7" t="s">
        <v>1044</v>
      </c>
      <c r="BF1" s="7" t="s">
        <v>410</v>
      </c>
      <c r="BG1" s="7" t="s">
        <v>411</v>
      </c>
      <c r="BH1" s="7" t="s">
        <v>412</v>
      </c>
      <c r="BI1" s="7" t="s">
        <v>413</v>
      </c>
      <c r="BJ1" s="7" t="s">
        <v>414</v>
      </c>
      <c r="BK1" s="7" t="s">
        <v>415</v>
      </c>
      <c r="BL1" s="7" t="s">
        <v>416</v>
      </c>
      <c r="BM1" s="8" t="s">
        <v>623</v>
      </c>
      <c r="BN1" s="8" t="s">
        <v>624</v>
      </c>
      <c r="BO1" s="25" t="s">
        <v>625</v>
      </c>
      <c r="BT1" s="9"/>
    </row>
    <row r="2" spans="1:72" ht="18">
      <c r="A2" s="10" t="s">
        <v>626</v>
      </c>
      <c r="B2" s="2"/>
      <c r="C2" s="142"/>
      <c r="D2" s="142"/>
      <c r="E2" s="142"/>
      <c r="F2" s="142"/>
      <c r="G2" s="143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4"/>
      <c r="BN2" s="142"/>
      <c r="BT2" s="9"/>
    </row>
    <row r="3" spans="2:195" ht="12.75">
      <c r="B3" s="2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</row>
    <row r="4" spans="1:195" ht="12.75">
      <c r="A4" s="68" t="s">
        <v>586</v>
      </c>
      <c r="B4" s="4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</row>
    <row r="5" spans="1:195" ht="12.75">
      <c r="A5" s="3" t="s">
        <v>587</v>
      </c>
      <c r="B5" s="4" t="s">
        <v>627</v>
      </c>
      <c r="C5" s="162">
        <v>254</v>
      </c>
      <c r="D5" s="162">
        <v>35</v>
      </c>
      <c r="E5" s="162">
        <v>31</v>
      </c>
      <c r="F5" s="162">
        <v>28</v>
      </c>
      <c r="G5" s="162">
        <v>33</v>
      </c>
      <c r="H5" s="162">
        <v>34</v>
      </c>
      <c r="I5" s="162">
        <v>24</v>
      </c>
      <c r="J5" s="162">
        <v>37</v>
      </c>
      <c r="K5" s="162">
        <v>27</v>
      </c>
      <c r="L5" s="162">
        <v>162</v>
      </c>
      <c r="M5" s="162">
        <v>46</v>
      </c>
      <c r="N5" s="162">
        <v>20</v>
      </c>
      <c r="O5" s="162">
        <v>110</v>
      </c>
      <c r="P5" s="162">
        <v>81</v>
      </c>
      <c r="Q5" s="162">
        <v>117</v>
      </c>
      <c r="R5" s="162">
        <v>63</v>
      </c>
      <c r="S5" s="162">
        <v>67</v>
      </c>
      <c r="T5" s="162">
        <v>70</v>
      </c>
      <c r="U5" s="162">
        <v>68</v>
      </c>
      <c r="V5" s="162">
        <v>35</v>
      </c>
      <c r="W5" s="162">
        <v>58</v>
      </c>
      <c r="X5" s="162">
        <v>19</v>
      </c>
      <c r="Y5" s="162">
        <v>57</v>
      </c>
      <c r="Z5" s="162">
        <v>39</v>
      </c>
      <c r="AA5" s="162">
        <v>51</v>
      </c>
      <c r="AB5" s="162">
        <v>29</v>
      </c>
      <c r="AC5" s="162">
        <v>16</v>
      </c>
      <c r="AD5" s="162">
        <v>32</v>
      </c>
      <c r="AE5" s="162">
        <v>36</v>
      </c>
      <c r="AF5" s="162">
        <v>108</v>
      </c>
      <c r="AG5" s="162">
        <v>9</v>
      </c>
      <c r="AH5" s="162">
        <v>43</v>
      </c>
      <c r="AI5" s="162">
        <v>20</v>
      </c>
      <c r="AJ5" s="162">
        <v>155</v>
      </c>
      <c r="AK5" s="162">
        <v>43</v>
      </c>
      <c r="AL5" s="162">
        <v>32</v>
      </c>
      <c r="AM5" s="162">
        <v>27</v>
      </c>
      <c r="AN5" s="162">
        <v>79</v>
      </c>
      <c r="AO5" s="145">
        <v>146</v>
      </c>
      <c r="AP5" s="145">
        <v>16</v>
      </c>
      <c r="AQ5" s="145">
        <v>12</v>
      </c>
      <c r="AR5" s="145">
        <v>11</v>
      </c>
      <c r="AS5" s="145">
        <v>18</v>
      </c>
      <c r="AT5" s="145">
        <v>60</v>
      </c>
      <c r="AU5" s="145">
        <v>71</v>
      </c>
      <c r="AV5" s="145">
        <v>40</v>
      </c>
      <c r="AW5" s="145">
        <v>86</v>
      </c>
      <c r="AX5" s="145">
        <v>34</v>
      </c>
      <c r="AY5" s="145">
        <v>105</v>
      </c>
      <c r="AZ5" s="145">
        <v>30</v>
      </c>
      <c r="BA5" s="145">
        <v>50</v>
      </c>
      <c r="BB5" s="145">
        <v>11</v>
      </c>
      <c r="BC5" s="145">
        <v>38</v>
      </c>
      <c r="BD5" s="145">
        <v>55</v>
      </c>
      <c r="BE5" s="145">
        <v>66</v>
      </c>
      <c r="BF5" s="145">
        <v>8</v>
      </c>
      <c r="BG5" s="145">
        <v>6</v>
      </c>
      <c r="BH5" s="145">
        <v>179</v>
      </c>
      <c r="BI5" s="145">
        <v>28</v>
      </c>
      <c r="BJ5" s="145">
        <v>20</v>
      </c>
      <c r="BK5" s="145">
        <v>44</v>
      </c>
      <c r="BL5" s="145">
        <v>45</v>
      </c>
      <c r="BM5" s="145">
        <f>SUM(C5:BL5)</f>
        <v>3374</v>
      </c>
      <c r="BN5" s="145">
        <v>0</v>
      </c>
      <c r="BO5" s="145">
        <f>SUM(BM5:BN5)</f>
        <v>3374</v>
      </c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</row>
    <row r="6" spans="1:195" ht="12.75">
      <c r="A6" s="3" t="s">
        <v>588</v>
      </c>
      <c r="B6" s="4" t="s">
        <v>627</v>
      </c>
      <c r="C6" s="162">
        <v>485</v>
      </c>
      <c r="D6" s="162">
        <v>53</v>
      </c>
      <c r="E6" s="162">
        <v>53</v>
      </c>
      <c r="F6" s="162">
        <v>42</v>
      </c>
      <c r="G6" s="162">
        <v>67</v>
      </c>
      <c r="H6" s="162">
        <v>66</v>
      </c>
      <c r="I6" s="162">
        <v>38</v>
      </c>
      <c r="J6" s="162">
        <v>108</v>
      </c>
      <c r="K6" s="162">
        <v>34</v>
      </c>
      <c r="L6" s="162">
        <v>221</v>
      </c>
      <c r="M6" s="162">
        <v>47</v>
      </c>
      <c r="N6" s="162">
        <v>65</v>
      </c>
      <c r="O6" s="162">
        <v>205</v>
      </c>
      <c r="P6" s="162">
        <v>114</v>
      </c>
      <c r="Q6" s="162">
        <v>178</v>
      </c>
      <c r="R6" s="162">
        <v>130</v>
      </c>
      <c r="S6" s="162">
        <v>130</v>
      </c>
      <c r="T6" s="162">
        <v>73</v>
      </c>
      <c r="U6" s="162">
        <v>93</v>
      </c>
      <c r="V6" s="162">
        <v>47</v>
      </c>
      <c r="W6" s="162">
        <v>99</v>
      </c>
      <c r="X6" s="162">
        <v>28</v>
      </c>
      <c r="Y6" s="162">
        <v>68</v>
      </c>
      <c r="Z6" s="162">
        <v>96</v>
      </c>
      <c r="AA6" s="162">
        <v>84</v>
      </c>
      <c r="AB6" s="162">
        <v>53</v>
      </c>
      <c r="AC6" s="162">
        <v>44</v>
      </c>
      <c r="AD6" s="162">
        <v>59</v>
      </c>
      <c r="AE6" s="162">
        <v>56</v>
      </c>
      <c r="AF6" s="162">
        <v>121</v>
      </c>
      <c r="AG6" s="162">
        <v>29</v>
      </c>
      <c r="AH6" s="162">
        <v>45</v>
      </c>
      <c r="AI6" s="162">
        <v>26</v>
      </c>
      <c r="AJ6" s="162">
        <v>111</v>
      </c>
      <c r="AK6" s="162">
        <v>47</v>
      </c>
      <c r="AL6" s="162">
        <v>50</v>
      </c>
      <c r="AM6" s="162">
        <v>54</v>
      </c>
      <c r="AN6" s="162">
        <v>88</v>
      </c>
      <c r="AO6" s="145">
        <v>183</v>
      </c>
      <c r="AP6" s="145">
        <v>26</v>
      </c>
      <c r="AQ6" s="145">
        <v>38</v>
      </c>
      <c r="AR6" s="145">
        <v>18</v>
      </c>
      <c r="AS6" s="145">
        <v>33</v>
      </c>
      <c r="AT6" s="145">
        <v>84</v>
      </c>
      <c r="AU6" s="145">
        <v>83</v>
      </c>
      <c r="AV6" s="145">
        <v>60</v>
      </c>
      <c r="AW6" s="145">
        <v>90</v>
      </c>
      <c r="AX6" s="145">
        <v>38</v>
      </c>
      <c r="AY6" s="145">
        <v>116</v>
      </c>
      <c r="AZ6" s="145">
        <v>34</v>
      </c>
      <c r="BA6" s="145">
        <v>46</v>
      </c>
      <c r="BB6" s="145">
        <v>24</v>
      </c>
      <c r="BC6" s="145">
        <v>62</v>
      </c>
      <c r="BD6" s="145">
        <v>83</v>
      </c>
      <c r="BE6" s="145">
        <v>96</v>
      </c>
      <c r="BF6" s="145">
        <v>20</v>
      </c>
      <c r="BG6" s="145">
        <v>12</v>
      </c>
      <c r="BH6" s="145">
        <v>220</v>
      </c>
      <c r="BI6" s="145">
        <v>24</v>
      </c>
      <c r="BJ6" s="145">
        <v>40</v>
      </c>
      <c r="BK6" s="145">
        <v>78</v>
      </c>
      <c r="BL6" s="145">
        <v>56</v>
      </c>
      <c r="BM6" s="145">
        <f>SUM(C6:BL6)</f>
        <v>4971</v>
      </c>
      <c r="BN6" s="145">
        <v>0</v>
      </c>
      <c r="BO6" s="145">
        <f>SUM(BM6:BN6)</f>
        <v>4971</v>
      </c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</row>
    <row r="7" spans="1:195" ht="12.75">
      <c r="A7" s="3"/>
      <c r="B7" s="4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</row>
    <row r="8" spans="1:195" ht="12.75">
      <c r="A8" s="3"/>
      <c r="B8" s="4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</row>
    <row r="9" spans="1:195" ht="12.75">
      <c r="A9" s="3"/>
      <c r="B9" s="4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</row>
    <row r="10" spans="1:195" ht="12.75">
      <c r="A10" s="4"/>
      <c r="B10" s="14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</row>
    <row r="11" spans="1:67" ht="12.75">
      <c r="A11" s="4"/>
      <c r="B11" s="14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BO11" s="13"/>
    </row>
    <row r="12" spans="1:67" ht="12.75">
      <c r="A12" s="4"/>
      <c r="B12" s="14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BO12" s="13"/>
    </row>
    <row r="13" spans="1:67" ht="12.75">
      <c r="A13" s="4"/>
      <c r="B13" s="14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BO13" s="13"/>
    </row>
    <row r="14" spans="1:67" ht="12.75">
      <c r="A14" s="4"/>
      <c r="B14" s="14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BO14" s="13"/>
    </row>
    <row r="15" spans="1:67" ht="12.75">
      <c r="A15" s="4"/>
      <c r="B15" s="14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BO15" s="13"/>
    </row>
    <row r="16" spans="1:67" ht="12.75">
      <c r="A16" s="4"/>
      <c r="B16" s="14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BO16" s="13"/>
    </row>
    <row r="17" spans="1:67" ht="12.75">
      <c r="A17" s="4"/>
      <c r="B17" s="14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BO17" s="13"/>
    </row>
    <row r="18" spans="1:67" ht="12.75">
      <c r="A18" s="4"/>
      <c r="B18" s="14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BO18" s="13"/>
    </row>
    <row r="19" spans="1:67" ht="12.75">
      <c r="A19" s="4"/>
      <c r="B19" s="14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BO19" s="13"/>
    </row>
    <row r="20" spans="1:67" ht="12.75">
      <c r="A20" s="4"/>
      <c r="B20" s="14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BO20" s="13"/>
    </row>
    <row r="21" spans="1:67" ht="12.75">
      <c r="A21" s="4"/>
      <c r="B21" s="14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BO21" s="13"/>
    </row>
    <row r="22" spans="1:67" ht="12.75">
      <c r="A22" s="4"/>
      <c r="B22" s="14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BO22" s="13"/>
    </row>
    <row r="23" spans="1:67" ht="12.75">
      <c r="A23" s="4"/>
      <c r="B23" s="14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BO23" s="13"/>
    </row>
    <row r="24" spans="1:67" ht="12.75">
      <c r="A24" s="4"/>
      <c r="B24" s="14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BO24" s="13"/>
    </row>
    <row r="25" spans="1:67" ht="12.75">
      <c r="A25" s="4"/>
      <c r="B25" s="14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BO25" s="13"/>
    </row>
    <row r="26" spans="1:67" ht="12.75">
      <c r="A26" s="4"/>
      <c r="B26" s="14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BO26" s="13"/>
    </row>
    <row r="27" spans="1:67" ht="12.75">
      <c r="A27" s="4"/>
      <c r="B27" s="14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BO27" s="13"/>
    </row>
    <row r="28" spans="1:67" ht="12.75">
      <c r="A28" s="4"/>
      <c r="B28" s="14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BO28" s="13"/>
    </row>
    <row r="29" spans="1:67" ht="12.75">
      <c r="A29" s="4"/>
      <c r="B29" s="14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BO29" s="13"/>
    </row>
    <row r="30" spans="1:67" ht="12.75">
      <c r="A30" s="4"/>
      <c r="B30" s="14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BO30" s="13"/>
    </row>
    <row r="31" spans="1:67" ht="12.75">
      <c r="A31" s="4"/>
      <c r="B31" s="14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BO31" s="13"/>
    </row>
    <row r="32" spans="1:67" ht="12.75">
      <c r="A32" s="4"/>
      <c r="B32" s="14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BO32" s="13"/>
    </row>
    <row r="33" spans="1:67" ht="12.75">
      <c r="A33" s="4"/>
      <c r="B33" s="14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BO33" s="13"/>
    </row>
    <row r="34" spans="1:67" ht="12.75">
      <c r="A34" s="4"/>
      <c r="B34" s="14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BO34" s="13"/>
    </row>
    <row r="35" spans="3:67" ht="12.75"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BO35" s="13"/>
    </row>
    <row r="36" spans="3:67" ht="12.75"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BO36" s="13"/>
    </row>
    <row r="37" spans="3:67" ht="12.75"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BO37" s="13"/>
    </row>
    <row r="38" spans="3:40" ht="12.75"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rowBreaks count="1" manualBreakCount="1">
    <brk id="69" max="6553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BT332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E1" sqref="E1"/>
    </sheetView>
  </sheetViews>
  <sheetFormatPr defaultColWidth="9.140625" defaultRowHeight="12.75"/>
  <cols>
    <col min="1" max="1" width="48.8515625" style="2" customWidth="1"/>
    <col min="2" max="2" width="20.8515625" style="0" customWidth="1"/>
    <col min="23" max="23" width="8.8515625" style="19" customWidth="1"/>
    <col min="25" max="25" width="8.28125" style="12" customWidth="1"/>
  </cols>
  <sheetData>
    <row r="1" spans="1:30" ht="103.5" customHeight="1">
      <c r="A1" s="5" t="s">
        <v>353</v>
      </c>
      <c r="B1" s="6" t="s">
        <v>622</v>
      </c>
      <c r="C1" s="7" t="s">
        <v>749</v>
      </c>
      <c r="D1" s="7" t="s">
        <v>750</v>
      </c>
      <c r="E1" s="7" t="s">
        <v>356</v>
      </c>
      <c r="F1" s="7" t="s">
        <v>361</v>
      </c>
      <c r="G1" s="7" t="s">
        <v>362</v>
      </c>
      <c r="H1" s="7" t="s">
        <v>382</v>
      </c>
      <c r="I1" s="7" t="s">
        <v>385</v>
      </c>
      <c r="J1" s="7" t="s">
        <v>386</v>
      </c>
      <c r="K1" s="7" t="s">
        <v>390</v>
      </c>
      <c r="L1" s="7" t="s">
        <v>391</v>
      </c>
      <c r="M1" s="7" t="s">
        <v>394</v>
      </c>
      <c r="N1" s="7" t="s">
        <v>395</v>
      </c>
      <c r="O1" s="7" t="s">
        <v>397</v>
      </c>
      <c r="P1" s="7" t="s">
        <v>401</v>
      </c>
      <c r="Q1" s="7" t="s">
        <v>405</v>
      </c>
      <c r="R1" s="7" t="s">
        <v>406</v>
      </c>
      <c r="S1" s="7" t="s">
        <v>407</v>
      </c>
      <c r="T1" s="7" t="s">
        <v>409</v>
      </c>
      <c r="U1" s="7" t="s">
        <v>411</v>
      </c>
      <c r="V1" s="7" t="s">
        <v>413</v>
      </c>
      <c r="W1" s="8" t="s">
        <v>623</v>
      </c>
      <c r="X1" s="8" t="s">
        <v>624</v>
      </c>
      <c r="Y1" s="25" t="s">
        <v>625</v>
      </c>
      <c r="AD1" s="9"/>
    </row>
    <row r="2" spans="1:30" ht="18">
      <c r="A2" s="10" t="s">
        <v>626</v>
      </c>
      <c r="B2" s="2"/>
      <c r="C2" s="142"/>
      <c r="D2" s="142"/>
      <c r="E2" s="143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4"/>
      <c r="X2" s="142"/>
      <c r="AD2" s="9"/>
    </row>
    <row r="3" spans="2:72" ht="12.75">
      <c r="B3" s="2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</row>
    <row r="4" spans="1:72" ht="12.75">
      <c r="A4" s="68" t="s">
        <v>714</v>
      </c>
      <c r="B4" s="4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</row>
    <row r="5" spans="1:72" ht="12.75">
      <c r="A5" s="3" t="s">
        <v>715</v>
      </c>
      <c r="B5" s="4" t="s">
        <v>628</v>
      </c>
      <c r="C5" s="162">
        <v>15</v>
      </c>
      <c r="D5" s="162">
        <v>0</v>
      </c>
      <c r="E5" s="162">
        <v>14</v>
      </c>
      <c r="F5" s="162">
        <v>11</v>
      </c>
      <c r="G5" s="162">
        <v>28</v>
      </c>
      <c r="H5" s="162">
        <v>5</v>
      </c>
      <c r="I5" s="162">
        <v>31</v>
      </c>
      <c r="J5" s="162">
        <v>14</v>
      </c>
      <c r="K5" s="162">
        <v>26</v>
      </c>
      <c r="L5" s="162">
        <v>8</v>
      </c>
      <c r="M5" s="145">
        <v>63</v>
      </c>
      <c r="N5" s="145">
        <v>4</v>
      </c>
      <c r="O5" s="145">
        <v>12</v>
      </c>
      <c r="P5" s="145">
        <v>72</v>
      </c>
      <c r="Q5" s="145">
        <v>70</v>
      </c>
      <c r="R5" s="145">
        <v>39</v>
      </c>
      <c r="S5" s="145">
        <v>17</v>
      </c>
      <c r="T5" s="145">
        <v>27</v>
      </c>
      <c r="U5" s="145">
        <v>11</v>
      </c>
      <c r="V5" s="145">
        <v>25</v>
      </c>
      <c r="W5" s="145">
        <f>SUM(C5:V5)</f>
        <v>492</v>
      </c>
      <c r="X5" s="145">
        <v>0</v>
      </c>
      <c r="Y5" s="145">
        <f>SUM(W5:X5)</f>
        <v>492</v>
      </c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</row>
    <row r="6" spans="1:72" ht="12.75">
      <c r="A6" s="3" t="s">
        <v>716</v>
      </c>
      <c r="B6" s="4" t="s">
        <v>628</v>
      </c>
      <c r="C6" s="162">
        <v>4</v>
      </c>
      <c r="D6" s="162">
        <v>0</v>
      </c>
      <c r="E6" s="162">
        <v>4</v>
      </c>
      <c r="F6" s="162">
        <v>1</v>
      </c>
      <c r="G6" s="162">
        <v>4</v>
      </c>
      <c r="H6" s="162">
        <v>1</v>
      </c>
      <c r="I6" s="162">
        <v>4</v>
      </c>
      <c r="J6" s="162">
        <v>1</v>
      </c>
      <c r="K6" s="162">
        <v>4</v>
      </c>
      <c r="L6" s="162">
        <v>1</v>
      </c>
      <c r="M6" s="145">
        <v>12</v>
      </c>
      <c r="N6" s="145">
        <v>0</v>
      </c>
      <c r="O6" s="145">
        <v>1</v>
      </c>
      <c r="P6" s="145">
        <v>11</v>
      </c>
      <c r="Q6" s="145">
        <v>13</v>
      </c>
      <c r="R6" s="145">
        <v>6</v>
      </c>
      <c r="S6" s="145">
        <v>5</v>
      </c>
      <c r="T6" s="145">
        <v>8</v>
      </c>
      <c r="U6" s="145">
        <v>0</v>
      </c>
      <c r="V6" s="145">
        <v>1</v>
      </c>
      <c r="W6" s="145">
        <f>SUM(C6:V6)</f>
        <v>81</v>
      </c>
      <c r="X6" s="145">
        <v>0</v>
      </c>
      <c r="Y6" s="145">
        <f>SUM(W6:X6)</f>
        <v>81</v>
      </c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</row>
    <row r="7" spans="1:72" ht="13.5" customHeight="1">
      <c r="A7" s="3"/>
      <c r="B7" s="4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</row>
    <row r="8" spans="3:72" ht="12.75"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</row>
    <row r="9" spans="3:72" ht="12.75"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</row>
    <row r="10" spans="3:72" ht="12.75"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</row>
    <row r="11" spans="3:72" ht="12.75"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</row>
    <row r="12" spans="3:72" ht="12.75"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</row>
    <row r="13" spans="3:72" ht="12.75"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</row>
    <row r="14" spans="3:72" ht="12.75"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</row>
    <row r="15" spans="3:72" ht="12.75"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</row>
    <row r="16" spans="3:72" ht="12.75"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</row>
    <row r="17" spans="3:72" ht="12.75"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</row>
    <row r="18" spans="3:72" ht="12.75"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</row>
    <row r="19" spans="3:72" ht="12.75"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</row>
    <row r="20" spans="3:72" ht="12.75"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</row>
    <row r="21" spans="3:72" ht="12.75"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</row>
    <row r="22" spans="3:72" ht="12.75"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</row>
    <row r="23" spans="3:72" ht="12.75"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</row>
    <row r="24" spans="3:72" ht="12.75"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</row>
    <row r="25" spans="3:72" ht="12.75"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</row>
    <row r="26" spans="3:72" ht="12.75"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</row>
    <row r="27" spans="3:72" ht="12.75"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</row>
    <row r="28" spans="3:72" ht="12.75"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</row>
    <row r="29" spans="3:72" ht="12.75"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</row>
    <row r="30" spans="3:72" ht="12.75"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</row>
    <row r="31" spans="3:72" ht="12.75"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</row>
    <row r="32" spans="3:72" ht="12.75"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</row>
    <row r="33" spans="3:72" ht="12.75"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</row>
    <row r="34" spans="3:72" ht="12.75"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</row>
    <row r="35" spans="3:72" ht="12.75"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</row>
    <row r="36" spans="3:72" ht="12.75"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</row>
    <row r="37" spans="3:72" ht="12.75"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</row>
    <row r="38" spans="3:72" ht="12.75"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</row>
    <row r="39" spans="3:72" ht="12.75"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</row>
    <row r="40" spans="3:72" ht="12.75"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</row>
    <row r="41" spans="3:72" ht="12.75"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</row>
    <row r="42" spans="3:72" ht="12.75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</row>
    <row r="43" spans="3:72" ht="12.75"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</row>
    <row r="44" spans="3:72" ht="12.75"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</row>
    <row r="45" spans="3:72" ht="12.75"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</row>
    <row r="46" spans="3:72" ht="12.75"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</row>
    <row r="47" spans="3:72" ht="12.75"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</row>
    <row r="48" spans="3:72" ht="12.75"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</row>
    <row r="49" spans="3:72" ht="12.75"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</row>
    <row r="50" spans="3:72" ht="12.75"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</row>
    <row r="51" spans="3:72" ht="12.75"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</row>
    <row r="52" spans="3:72" ht="12.75"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</row>
    <row r="53" spans="3:72" ht="12.75"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</row>
    <row r="54" spans="3:72" ht="12.75"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</row>
    <row r="55" spans="3:72" ht="12.75"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</row>
    <row r="56" spans="3:72" ht="12.75"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</row>
    <row r="57" spans="3:72" ht="12.75"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</row>
    <row r="58" spans="3:72" ht="12.75"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</row>
    <row r="59" spans="3:72" ht="12.75"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</row>
    <row r="60" spans="3:72" ht="12.75"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</row>
    <row r="61" spans="3:72" ht="12.75"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</row>
    <row r="62" spans="3:72" ht="12.75"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</row>
    <row r="63" spans="3:72" ht="12.75"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</row>
    <row r="64" spans="3:72" ht="12.75"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</row>
    <row r="65" spans="3:72" ht="12.75"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</row>
    <row r="66" spans="3:72" ht="12.75"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</row>
    <row r="67" spans="3:72" ht="12.75"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</row>
    <row r="68" spans="3:72" ht="12.75"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</row>
    <row r="69" spans="3:72" ht="12.75"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</row>
    <row r="70" spans="3:72" ht="12.75"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</row>
    <row r="71" spans="3:72" ht="12.75"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</row>
    <row r="72" spans="3:72" ht="12.75"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</row>
    <row r="73" spans="3:72" ht="12.75"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</row>
    <row r="74" spans="3:72" ht="12.75"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</row>
    <row r="75" spans="3:72" ht="12.75"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</row>
    <row r="76" spans="3:72" ht="12.75"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</row>
    <row r="77" spans="3:72" ht="12.75"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</row>
    <row r="78" spans="3:72" ht="12.75"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</row>
    <row r="79" spans="3:72" ht="12.75"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</row>
    <row r="80" spans="3:72" ht="12.75"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</row>
    <row r="81" spans="3:72" ht="12.75"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</row>
    <row r="82" spans="3:72" ht="12.75"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</row>
    <row r="83" spans="3:72" ht="12.75"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</row>
    <row r="84" spans="3:72" ht="12.75"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</row>
    <row r="85" spans="3:72" ht="12.75"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</row>
    <row r="86" spans="3:72" ht="12.75"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</row>
    <row r="87" spans="3:72" ht="12.75"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</row>
    <row r="88" spans="3:72" ht="12.75"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</row>
    <row r="89" spans="3:72" ht="12.75"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</row>
    <row r="90" spans="3:72" ht="12.75"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</row>
    <row r="91" spans="3:72" ht="12.75"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</row>
    <row r="92" spans="3:72" ht="12.75"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</row>
    <row r="93" spans="3:72" ht="12.75"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</row>
    <row r="94" spans="3:72" ht="12.75"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</row>
    <row r="95" spans="3:72" ht="12.75"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</row>
    <row r="96" spans="3:72" ht="12.75"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</row>
    <row r="97" spans="3:72" ht="12.75"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</row>
    <row r="98" spans="3:72" ht="12.75"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</row>
    <row r="99" spans="3:72" ht="12.75"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</row>
    <row r="100" spans="3:72" ht="12.75"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</row>
    <row r="101" spans="3:72" ht="12.75"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</row>
    <row r="102" spans="3:72" ht="12.75"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</row>
    <row r="103" spans="3:72" ht="12.75"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</row>
    <row r="104" spans="3:72" ht="12.75"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</row>
    <row r="105" spans="3:72" ht="12.75"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</row>
    <row r="106" spans="3:72" ht="12.75"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</row>
    <row r="107" spans="3:72" ht="12.75"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</row>
    <row r="108" spans="3:72" ht="12.75"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</row>
    <row r="109" spans="3:72" ht="12.75"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</row>
    <row r="110" spans="3:72" ht="12.75"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</row>
    <row r="111" spans="3:72" ht="12.75"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</row>
    <row r="112" spans="3:72" ht="12.75"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</row>
    <row r="113" spans="3:72" ht="12.75"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</row>
    <row r="114" spans="3:72" ht="12.75"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</row>
    <row r="115" spans="3:72" ht="12.75"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</row>
    <row r="116" spans="3:72" ht="12.75"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</row>
    <row r="117" spans="3:72" ht="12.75"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</row>
    <row r="118" spans="3:72" ht="12.75"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</row>
    <row r="119" spans="3:72" ht="12.75"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</row>
    <row r="120" spans="3:72" ht="12.75"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</row>
    <row r="121" spans="3:72" ht="12.75"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</row>
    <row r="122" spans="3:72" ht="12.75"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</row>
    <row r="123" spans="3:72" ht="12.75"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</row>
    <row r="124" spans="3:72" ht="12.75"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</row>
    <row r="125" spans="3:72" ht="12.75"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</row>
    <row r="126" spans="3:72" ht="12.75"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</row>
    <row r="127" spans="3:72" ht="12.75"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5"/>
    </row>
    <row r="128" spans="3:72" ht="12.75"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  <c r="BQ128" s="145"/>
      <c r="BR128" s="145"/>
      <c r="BS128" s="145"/>
      <c r="BT128" s="145"/>
    </row>
    <row r="129" spans="3:72" ht="12.75"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  <c r="BS129" s="145"/>
      <c r="BT129" s="145"/>
    </row>
    <row r="130" spans="3:72" ht="12.75"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  <c r="BQ130" s="145"/>
      <c r="BR130" s="145"/>
      <c r="BS130" s="145"/>
      <c r="BT130" s="145"/>
    </row>
    <row r="131" spans="3:72" ht="12.75"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</row>
    <row r="132" spans="3:72" ht="12.75"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</row>
    <row r="133" spans="3:72" ht="12.75"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5"/>
      <c r="BR133" s="145"/>
      <c r="BS133" s="145"/>
      <c r="BT133" s="145"/>
    </row>
    <row r="134" spans="3:72" ht="12.75"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</row>
    <row r="135" spans="3:72" ht="12.75"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</row>
    <row r="136" spans="3:72" ht="12.75"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</row>
    <row r="137" spans="3:72" ht="12.75"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</row>
    <row r="138" spans="3:72" ht="12.75"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</row>
    <row r="139" spans="3:72" ht="12.75"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</row>
    <row r="140" spans="3:72" ht="12.75"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  <c r="BQ140" s="145"/>
      <c r="BR140" s="145"/>
      <c r="BS140" s="145"/>
      <c r="BT140" s="145"/>
    </row>
    <row r="141" spans="3:72" ht="12.75"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  <c r="BQ141" s="145"/>
      <c r="BR141" s="145"/>
      <c r="BS141" s="145"/>
      <c r="BT141" s="145"/>
    </row>
    <row r="142" spans="3:72" ht="12.75"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  <c r="BQ142" s="145"/>
      <c r="BR142" s="145"/>
      <c r="BS142" s="145"/>
      <c r="BT142" s="145"/>
    </row>
    <row r="143" spans="3:72" ht="12.75"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5"/>
      <c r="BR143" s="145"/>
      <c r="BS143" s="145"/>
      <c r="BT143" s="145"/>
    </row>
    <row r="144" spans="3:72" ht="12.75"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</row>
    <row r="145" spans="3:72" ht="12.75"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</row>
    <row r="146" spans="3:72" ht="12.75"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</row>
    <row r="147" spans="3:72" ht="12.75"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  <c r="BQ147" s="145"/>
      <c r="BR147" s="145"/>
      <c r="BS147" s="145"/>
      <c r="BT147" s="145"/>
    </row>
    <row r="148" spans="3:72" ht="12.75"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</row>
    <row r="149" spans="3:72" ht="12.75"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  <c r="BQ149" s="145"/>
      <c r="BR149" s="145"/>
      <c r="BS149" s="145"/>
      <c r="BT149" s="145"/>
    </row>
    <row r="150" spans="3:72" ht="12.75"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  <c r="BQ150" s="145"/>
      <c r="BR150" s="145"/>
      <c r="BS150" s="145"/>
      <c r="BT150" s="145"/>
    </row>
    <row r="151" spans="3:72" ht="12.75"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  <c r="BQ151" s="145"/>
      <c r="BR151" s="145"/>
      <c r="BS151" s="145"/>
      <c r="BT151" s="145"/>
    </row>
    <row r="152" spans="3:72" ht="12.75"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  <c r="BQ152" s="145"/>
      <c r="BR152" s="145"/>
      <c r="BS152" s="145"/>
      <c r="BT152" s="145"/>
    </row>
    <row r="153" spans="3:72" ht="12.75"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  <c r="BQ153" s="145"/>
      <c r="BR153" s="145"/>
      <c r="BS153" s="145"/>
      <c r="BT153" s="145"/>
    </row>
    <row r="154" spans="3:72" ht="12.75"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  <c r="BQ154" s="145"/>
      <c r="BR154" s="145"/>
      <c r="BS154" s="145"/>
      <c r="BT154" s="145"/>
    </row>
    <row r="155" spans="3:72" ht="12.75"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  <c r="BQ155" s="145"/>
      <c r="BR155" s="145"/>
      <c r="BS155" s="145"/>
      <c r="BT155" s="145"/>
    </row>
    <row r="156" spans="3:72" ht="12.75"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  <c r="BQ156" s="145"/>
      <c r="BR156" s="145"/>
      <c r="BS156" s="145"/>
      <c r="BT156" s="145"/>
    </row>
    <row r="157" spans="3:72" ht="12.75"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</row>
    <row r="158" spans="3:72" ht="12.75"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45"/>
      <c r="BS158" s="145"/>
      <c r="BT158" s="145"/>
    </row>
    <row r="159" spans="3:72" ht="12.75"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</row>
    <row r="160" spans="3:72" ht="12.75"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  <c r="BQ160" s="145"/>
      <c r="BR160" s="145"/>
      <c r="BS160" s="145"/>
      <c r="BT160" s="145"/>
    </row>
    <row r="161" spans="3:72" ht="12.75"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  <c r="BQ161" s="145"/>
      <c r="BR161" s="145"/>
      <c r="BS161" s="145"/>
      <c r="BT161" s="145"/>
    </row>
    <row r="162" spans="3:72" ht="12.75"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</row>
    <row r="163" spans="3:72" ht="12.75"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5"/>
      <c r="BT163" s="145"/>
    </row>
    <row r="164" spans="3:72" ht="12.75"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  <c r="BQ164" s="145"/>
      <c r="BR164" s="145"/>
      <c r="BS164" s="145"/>
      <c r="BT164" s="145"/>
    </row>
    <row r="165" spans="3:72" ht="12.75"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  <c r="BQ165" s="145"/>
      <c r="BR165" s="145"/>
      <c r="BS165" s="145"/>
      <c r="BT165" s="145"/>
    </row>
    <row r="166" spans="3:72" ht="12.75"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  <c r="BQ166" s="145"/>
      <c r="BR166" s="145"/>
      <c r="BS166" s="145"/>
      <c r="BT166" s="145"/>
    </row>
    <row r="167" spans="3:72" ht="12.75"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45"/>
      <c r="BS167" s="145"/>
      <c r="BT167" s="145"/>
    </row>
    <row r="168" spans="3:72" ht="12.75"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  <c r="BQ168" s="145"/>
      <c r="BR168" s="145"/>
      <c r="BS168" s="145"/>
      <c r="BT168" s="145"/>
    </row>
    <row r="169" spans="3:72" ht="12.75"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45"/>
      <c r="BS169" s="145"/>
      <c r="BT169" s="145"/>
    </row>
    <row r="170" spans="3:72" ht="12.75"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</row>
    <row r="171" spans="3:72" ht="12.75"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  <c r="BQ171" s="145"/>
      <c r="BR171" s="145"/>
      <c r="BS171" s="145"/>
      <c r="BT171" s="145"/>
    </row>
    <row r="172" spans="3:72" ht="12.75"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  <c r="BQ172" s="145"/>
      <c r="BR172" s="145"/>
      <c r="BS172" s="145"/>
      <c r="BT172" s="145"/>
    </row>
    <row r="173" spans="3:72" ht="12.75"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  <c r="BQ173" s="145"/>
      <c r="BR173" s="145"/>
      <c r="BS173" s="145"/>
      <c r="BT173" s="145"/>
    </row>
    <row r="174" spans="3:72" ht="12.75"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  <c r="BQ174" s="145"/>
      <c r="BR174" s="145"/>
      <c r="BS174" s="145"/>
      <c r="BT174" s="145"/>
    </row>
    <row r="175" spans="3:72" ht="12.75"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  <c r="BQ175" s="145"/>
      <c r="BR175" s="145"/>
      <c r="BS175" s="145"/>
      <c r="BT175" s="145"/>
    </row>
    <row r="176" spans="3:72" ht="12.75"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</row>
    <row r="177" spans="3:72" ht="12.75"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  <c r="BQ177" s="145"/>
      <c r="BR177" s="145"/>
      <c r="BS177" s="145"/>
      <c r="BT177" s="145"/>
    </row>
    <row r="178" spans="3:72" ht="12.75"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  <c r="BQ178" s="145"/>
      <c r="BR178" s="145"/>
      <c r="BS178" s="145"/>
      <c r="BT178" s="145"/>
    </row>
    <row r="179" spans="3:72" ht="12.75"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  <c r="BQ179" s="145"/>
      <c r="BR179" s="145"/>
      <c r="BS179" s="145"/>
      <c r="BT179" s="145"/>
    </row>
    <row r="180" spans="3:72" ht="12.75"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</row>
    <row r="181" spans="3:72" ht="12.75"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  <c r="BQ181" s="145"/>
      <c r="BR181" s="145"/>
      <c r="BS181" s="145"/>
      <c r="BT181" s="145"/>
    </row>
    <row r="182" spans="3:72" ht="12.75"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  <c r="BQ182" s="145"/>
      <c r="BR182" s="145"/>
      <c r="BS182" s="145"/>
      <c r="BT182" s="145"/>
    </row>
    <row r="183" spans="3:72" ht="12.75"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  <c r="BQ183" s="145"/>
      <c r="BR183" s="145"/>
      <c r="BS183" s="145"/>
      <c r="BT183" s="145"/>
    </row>
    <row r="184" spans="3:72" ht="12.75"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  <c r="BQ184" s="145"/>
      <c r="BR184" s="145"/>
      <c r="BS184" s="145"/>
      <c r="BT184" s="145"/>
    </row>
    <row r="185" spans="3:72" ht="12.75"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  <c r="BQ185" s="145"/>
      <c r="BR185" s="145"/>
      <c r="BS185" s="145"/>
      <c r="BT185" s="145"/>
    </row>
    <row r="186" spans="3:72" ht="12.75"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  <c r="BQ186" s="145"/>
      <c r="BR186" s="145"/>
      <c r="BS186" s="145"/>
      <c r="BT186" s="145"/>
    </row>
    <row r="187" spans="3:72" ht="12.75"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  <c r="BQ187" s="145"/>
      <c r="BR187" s="145"/>
      <c r="BS187" s="145"/>
      <c r="BT187" s="145"/>
    </row>
    <row r="188" spans="3:72" ht="12.75"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  <c r="BQ188" s="145"/>
      <c r="BR188" s="145"/>
      <c r="BS188" s="145"/>
      <c r="BT188" s="145"/>
    </row>
    <row r="189" spans="3:72" ht="12.75"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  <c r="BQ189" s="145"/>
      <c r="BR189" s="145"/>
      <c r="BS189" s="145"/>
      <c r="BT189" s="145"/>
    </row>
    <row r="190" spans="3:72" ht="12.75"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  <c r="BQ190" s="145"/>
      <c r="BR190" s="145"/>
      <c r="BS190" s="145"/>
      <c r="BT190" s="145"/>
    </row>
    <row r="191" spans="3:72" ht="12.75"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  <c r="BQ191" s="145"/>
      <c r="BR191" s="145"/>
      <c r="BS191" s="145"/>
      <c r="BT191" s="145"/>
    </row>
    <row r="192" spans="3:72" ht="12.75"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  <c r="BQ192" s="145"/>
      <c r="BR192" s="145"/>
      <c r="BS192" s="145"/>
      <c r="BT192" s="145"/>
    </row>
    <row r="193" spans="3:72" ht="12.75"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  <c r="BQ193" s="145"/>
      <c r="BR193" s="145"/>
      <c r="BS193" s="145"/>
      <c r="BT193" s="145"/>
    </row>
    <row r="194" spans="3:72" ht="12.75"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  <c r="BQ194" s="145"/>
      <c r="BR194" s="145"/>
      <c r="BS194" s="145"/>
      <c r="BT194" s="145"/>
    </row>
    <row r="195" spans="3:72" ht="12.75"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  <c r="BQ195" s="145"/>
      <c r="BR195" s="145"/>
      <c r="BS195" s="145"/>
      <c r="BT195" s="145"/>
    </row>
    <row r="196" spans="3:72" ht="12.75"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  <c r="BQ196" s="145"/>
      <c r="BR196" s="145"/>
      <c r="BS196" s="145"/>
      <c r="BT196" s="145"/>
    </row>
    <row r="197" spans="3:72" ht="12.75"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  <c r="BQ197" s="145"/>
      <c r="BR197" s="145"/>
      <c r="BS197" s="145"/>
      <c r="BT197" s="145"/>
    </row>
    <row r="198" spans="3:72" ht="12.75"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  <c r="BQ198" s="145"/>
      <c r="BR198" s="145"/>
      <c r="BS198" s="145"/>
      <c r="BT198" s="145"/>
    </row>
    <row r="199" spans="3:72" ht="12.75"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  <c r="BQ199" s="145"/>
      <c r="BR199" s="145"/>
      <c r="BS199" s="145"/>
      <c r="BT199" s="145"/>
    </row>
    <row r="200" spans="3:72" ht="12.75"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  <c r="BQ200" s="145"/>
      <c r="BR200" s="145"/>
      <c r="BS200" s="145"/>
      <c r="BT200" s="145"/>
    </row>
    <row r="201" spans="3:72" ht="12.75"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  <c r="BQ201" s="145"/>
      <c r="BR201" s="145"/>
      <c r="BS201" s="145"/>
      <c r="BT201" s="145"/>
    </row>
    <row r="202" spans="3:72" ht="12.75"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  <c r="BQ202" s="145"/>
      <c r="BR202" s="145"/>
      <c r="BS202" s="145"/>
      <c r="BT202" s="145"/>
    </row>
    <row r="203" spans="3:72" ht="12.75"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  <c r="BQ203" s="145"/>
      <c r="BR203" s="145"/>
      <c r="BS203" s="145"/>
      <c r="BT203" s="145"/>
    </row>
    <row r="204" spans="3:72" ht="12.75"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  <c r="BQ204" s="145"/>
      <c r="BR204" s="145"/>
      <c r="BS204" s="145"/>
      <c r="BT204" s="145"/>
    </row>
    <row r="205" spans="3:72" ht="12.75"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  <c r="BQ205" s="145"/>
      <c r="BR205" s="145"/>
      <c r="BS205" s="145"/>
      <c r="BT205" s="145"/>
    </row>
    <row r="206" spans="3:72" ht="12.75"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  <c r="BQ206" s="145"/>
      <c r="BR206" s="145"/>
      <c r="BS206" s="145"/>
      <c r="BT206" s="145"/>
    </row>
    <row r="207" spans="3:72" ht="12.75"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  <c r="BQ207" s="145"/>
      <c r="BR207" s="145"/>
      <c r="BS207" s="145"/>
      <c r="BT207" s="145"/>
    </row>
    <row r="208" spans="3:72" ht="12.75"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  <c r="BQ208" s="145"/>
      <c r="BR208" s="145"/>
      <c r="BS208" s="145"/>
      <c r="BT208" s="145"/>
    </row>
    <row r="209" spans="3:72" ht="12.75"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  <c r="BQ209" s="145"/>
      <c r="BR209" s="145"/>
      <c r="BS209" s="145"/>
      <c r="BT209" s="145"/>
    </row>
    <row r="210" spans="3:72" ht="12.75"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  <c r="BQ210" s="145"/>
      <c r="BR210" s="145"/>
      <c r="BS210" s="145"/>
      <c r="BT210" s="145"/>
    </row>
    <row r="211" spans="3:72" ht="12.75"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  <c r="BQ211" s="145"/>
      <c r="BR211" s="145"/>
      <c r="BS211" s="145"/>
      <c r="BT211" s="145"/>
    </row>
    <row r="212" spans="3:72" ht="12.75"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  <c r="BQ212" s="145"/>
      <c r="BR212" s="145"/>
      <c r="BS212" s="145"/>
      <c r="BT212" s="145"/>
    </row>
    <row r="213" spans="3:72" ht="12.75"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  <c r="BQ213" s="145"/>
      <c r="BR213" s="145"/>
      <c r="BS213" s="145"/>
      <c r="BT213" s="145"/>
    </row>
    <row r="214" spans="3:72" ht="12.75"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  <c r="BQ214" s="145"/>
      <c r="BR214" s="145"/>
      <c r="BS214" s="145"/>
      <c r="BT214" s="145"/>
    </row>
    <row r="215" spans="3:72" ht="12.75"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  <c r="BQ215" s="145"/>
      <c r="BR215" s="145"/>
      <c r="BS215" s="145"/>
      <c r="BT215" s="145"/>
    </row>
    <row r="216" spans="3:72" ht="12.75"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  <c r="BQ216" s="145"/>
      <c r="BR216" s="145"/>
      <c r="BS216" s="145"/>
      <c r="BT216" s="145"/>
    </row>
    <row r="217" spans="3:72" ht="12.75"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  <c r="BQ217" s="145"/>
      <c r="BR217" s="145"/>
      <c r="BS217" s="145"/>
      <c r="BT217" s="145"/>
    </row>
    <row r="218" spans="3:72" ht="12.75"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  <c r="BQ218" s="145"/>
      <c r="BR218" s="145"/>
      <c r="BS218" s="145"/>
      <c r="BT218" s="145"/>
    </row>
    <row r="219" spans="3:72" ht="12.75"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  <c r="BQ219" s="145"/>
      <c r="BR219" s="145"/>
      <c r="BS219" s="145"/>
      <c r="BT219" s="145"/>
    </row>
    <row r="220" spans="3:72" ht="12.75"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  <c r="BQ220" s="145"/>
      <c r="BR220" s="145"/>
      <c r="BS220" s="145"/>
      <c r="BT220" s="145"/>
    </row>
    <row r="221" spans="3:72" ht="12.75"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  <c r="BQ221" s="145"/>
      <c r="BR221" s="145"/>
      <c r="BS221" s="145"/>
      <c r="BT221" s="145"/>
    </row>
    <row r="222" spans="3:72" ht="12.75"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  <c r="BQ222" s="145"/>
      <c r="BR222" s="145"/>
      <c r="BS222" s="145"/>
      <c r="BT222" s="145"/>
    </row>
    <row r="223" spans="3:72" ht="12.75"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  <c r="BQ223" s="145"/>
      <c r="BR223" s="145"/>
      <c r="BS223" s="145"/>
      <c r="BT223" s="145"/>
    </row>
    <row r="224" spans="3:72" ht="12.75"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  <c r="BQ224" s="145"/>
      <c r="BR224" s="145"/>
      <c r="BS224" s="145"/>
      <c r="BT224" s="145"/>
    </row>
    <row r="225" spans="3:72" ht="12.75"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  <c r="BQ225" s="145"/>
      <c r="BR225" s="145"/>
      <c r="BS225" s="145"/>
      <c r="BT225" s="145"/>
    </row>
    <row r="226" spans="3:72" ht="12.75"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  <c r="BQ226" s="145"/>
      <c r="BR226" s="145"/>
      <c r="BS226" s="145"/>
      <c r="BT226" s="145"/>
    </row>
    <row r="227" spans="3:72" ht="12.75"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  <c r="BQ227" s="145"/>
      <c r="BR227" s="145"/>
      <c r="BS227" s="145"/>
      <c r="BT227" s="145"/>
    </row>
    <row r="228" spans="3:72" ht="12.75"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  <c r="BQ228" s="145"/>
      <c r="BR228" s="145"/>
      <c r="BS228" s="145"/>
      <c r="BT228" s="145"/>
    </row>
    <row r="229" spans="3:72" ht="12.75"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  <c r="BQ229" s="145"/>
      <c r="BR229" s="145"/>
      <c r="BS229" s="145"/>
      <c r="BT229" s="145"/>
    </row>
    <row r="230" spans="3:72" ht="12.75"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  <c r="BQ230" s="145"/>
      <c r="BR230" s="145"/>
      <c r="BS230" s="145"/>
      <c r="BT230" s="145"/>
    </row>
    <row r="231" spans="3:72" ht="12.75"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  <c r="BQ231" s="145"/>
      <c r="BR231" s="145"/>
      <c r="BS231" s="145"/>
      <c r="BT231" s="145"/>
    </row>
    <row r="232" spans="3:72" ht="12.75"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  <c r="BQ232" s="145"/>
      <c r="BR232" s="145"/>
      <c r="BS232" s="145"/>
      <c r="BT232" s="145"/>
    </row>
    <row r="233" spans="3:72" ht="12.75"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  <c r="BQ233" s="145"/>
      <c r="BR233" s="145"/>
      <c r="BS233" s="145"/>
      <c r="BT233" s="145"/>
    </row>
    <row r="234" spans="3:72" ht="12.75"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  <c r="BQ234" s="145"/>
      <c r="BR234" s="145"/>
      <c r="BS234" s="145"/>
      <c r="BT234" s="145"/>
    </row>
    <row r="235" spans="3:72" ht="12.75"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  <c r="BQ235" s="145"/>
      <c r="BR235" s="145"/>
      <c r="BS235" s="145"/>
      <c r="BT235" s="145"/>
    </row>
    <row r="236" spans="3:72" ht="12.75"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  <c r="BQ236" s="145"/>
      <c r="BR236" s="145"/>
      <c r="BS236" s="145"/>
      <c r="BT236" s="145"/>
    </row>
    <row r="237" spans="3:72" ht="12.75"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  <c r="BQ237" s="145"/>
      <c r="BR237" s="145"/>
      <c r="BS237" s="145"/>
      <c r="BT237" s="145"/>
    </row>
    <row r="238" spans="3:72" ht="12.75"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  <c r="BQ238" s="145"/>
      <c r="BR238" s="145"/>
      <c r="BS238" s="145"/>
      <c r="BT238" s="145"/>
    </row>
    <row r="239" spans="3:72" ht="12.75"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  <c r="BQ239" s="145"/>
      <c r="BR239" s="145"/>
      <c r="BS239" s="145"/>
      <c r="BT239" s="145"/>
    </row>
    <row r="240" spans="3:72" ht="12.75"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  <c r="BQ240" s="145"/>
      <c r="BR240" s="145"/>
      <c r="BS240" s="145"/>
      <c r="BT240" s="145"/>
    </row>
    <row r="241" spans="3:72" ht="12.75"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  <c r="BQ241" s="145"/>
      <c r="BR241" s="145"/>
      <c r="BS241" s="145"/>
      <c r="BT241" s="145"/>
    </row>
    <row r="242" spans="3:72" ht="12.75"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  <c r="BQ242" s="145"/>
      <c r="BR242" s="145"/>
      <c r="BS242" s="145"/>
      <c r="BT242" s="145"/>
    </row>
    <row r="243" spans="3:72" ht="12.75"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  <c r="BQ243" s="145"/>
      <c r="BR243" s="145"/>
      <c r="BS243" s="145"/>
      <c r="BT243" s="145"/>
    </row>
    <row r="244" spans="3:72" ht="12.75"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  <c r="BQ244" s="145"/>
      <c r="BR244" s="145"/>
      <c r="BS244" s="145"/>
      <c r="BT244" s="145"/>
    </row>
    <row r="245" spans="3:72" ht="12.75"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  <c r="BQ245" s="145"/>
      <c r="BR245" s="145"/>
      <c r="BS245" s="145"/>
      <c r="BT245" s="145"/>
    </row>
    <row r="246" spans="3:72" ht="12.75"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  <c r="BQ246" s="145"/>
      <c r="BR246" s="145"/>
      <c r="BS246" s="145"/>
      <c r="BT246" s="145"/>
    </row>
    <row r="247" spans="3:72" ht="12.75"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  <c r="BQ247" s="145"/>
      <c r="BR247" s="145"/>
      <c r="BS247" s="145"/>
      <c r="BT247" s="145"/>
    </row>
    <row r="248" spans="3:72" ht="12.75"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  <c r="BQ248" s="145"/>
      <c r="BR248" s="145"/>
      <c r="BS248" s="145"/>
      <c r="BT248" s="145"/>
    </row>
    <row r="249" spans="3:72" ht="12.75"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  <c r="BQ249" s="145"/>
      <c r="BR249" s="145"/>
      <c r="BS249" s="145"/>
      <c r="BT249" s="145"/>
    </row>
    <row r="250" spans="3:72" ht="12.75"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  <c r="BQ250" s="145"/>
      <c r="BR250" s="145"/>
      <c r="BS250" s="145"/>
      <c r="BT250" s="145"/>
    </row>
    <row r="251" spans="3:72" ht="12.75"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  <c r="BQ251" s="145"/>
      <c r="BR251" s="145"/>
      <c r="BS251" s="145"/>
      <c r="BT251" s="145"/>
    </row>
    <row r="252" spans="3:72" ht="12.75"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  <c r="BQ252" s="145"/>
      <c r="BR252" s="145"/>
      <c r="BS252" s="145"/>
      <c r="BT252" s="145"/>
    </row>
    <row r="253" spans="3:72" ht="12.75"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  <c r="BQ253" s="145"/>
      <c r="BR253" s="145"/>
      <c r="BS253" s="145"/>
      <c r="BT253" s="145"/>
    </row>
    <row r="254" spans="3:72" ht="12.75"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  <c r="BQ254" s="145"/>
      <c r="BR254" s="145"/>
      <c r="BS254" s="145"/>
      <c r="BT254" s="145"/>
    </row>
    <row r="255" spans="3:72" ht="12.75"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  <c r="BQ255" s="145"/>
      <c r="BR255" s="145"/>
      <c r="BS255" s="145"/>
      <c r="BT255" s="145"/>
    </row>
    <row r="256" spans="3:72" ht="12.75"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  <c r="BQ256" s="145"/>
      <c r="BR256" s="145"/>
      <c r="BS256" s="145"/>
      <c r="BT256" s="145"/>
    </row>
    <row r="257" spans="3:72" ht="12.75"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  <c r="BQ257" s="145"/>
      <c r="BR257" s="145"/>
      <c r="BS257" s="145"/>
      <c r="BT257" s="145"/>
    </row>
    <row r="258" spans="3:72" ht="12.75"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  <c r="BQ258" s="145"/>
      <c r="BR258" s="145"/>
      <c r="BS258" s="145"/>
      <c r="BT258" s="145"/>
    </row>
    <row r="259" spans="3:72" ht="12.75"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  <c r="BQ259" s="145"/>
      <c r="BR259" s="145"/>
      <c r="BS259" s="145"/>
      <c r="BT259" s="145"/>
    </row>
    <row r="260" spans="3:72" ht="12.75"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  <c r="BQ260" s="145"/>
      <c r="BR260" s="145"/>
      <c r="BS260" s="145"/>
      <c r="BT260" s="145"/>
    </row>
    <row r="261" spans="3:72" ht="12.75"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  <c r="BQ261" s="145"/>
      <c r="BR261" s="145"/>
      <c r="BS261" s="145"/>
      <c r="BT261" s="145"/>
    </row>
    <row r="262" spans="3:72" ht="12.75"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  <c r="BQ262" s="145"/>
      <c r="BR262" s="145"/>
      <c r="BS262" s="145"/>
      <c r="BT262" s="145"/>
    </row>
    <row r="263" spans="3:72" ht="12.75"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  <c r="BQ263" s="145"/>
      <c r="BR263" s="145"/>
      <c r="BS263" s="145"/>
      <c r="BT263" s="145"/>
    </row>
    <row r="264" spans="3:72" ht="12.75"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  <c r="BQ264" s="145"/>
      <c r="BR264" s="145"/>
      <c r="BS264" s="145"/>
      <c r="BT264" s="145"/>
    </row>
    <row r="265" spans="3:72" ht="12.75"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  <c r="BQ265" s="145"/>
      <c r="BR265" s="145"/>
      <c r="BS265" s="145"/>
      <c r="BT265" s="145"/>
    </row>
    <row r="266" spans="3:72" ht="12.75"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  <c r="BQ266" s="145"/>
      <c r="BR266" s="145"/>
      <c r="BS266" s="145"/>
      <c r="BT266" s="145"/>
    </row>
    <row r="267" spans="3:72" ht="12.75"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  <c r="BQ267" s="145"/>
      <c r="BR267" s="145"/>
      <c r="BS267" s="145"/>
      <c r="BT267" s="145"/>
    </row>
    <row r="268" spans="3:72" ht="12.75"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  <c r="BQ268" s="145"/>
      <c r="BR268" s="145"/>
      <c r="BS268" s="145"/>
      <c r="BT268" s="145"/>
    </row>
    <row r="269" spans="3:72" ht="12.75"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  <c r="BQ269" s="145"/>
      <c r="BR269" s="145"/>
      <c r="BS269" s="145"/>
      <c r="BT269" s="145"/>
    </row>
    <row r="270" spans="3:72" ht="12.75"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  <c r="BQ270" s="145"/>
      <c r="BR270" s="145"/>
      <c r="BS270" s="145"/>
      <c r="BT270" s="145"/>
    </row>
    <row r="271" spans="3:72" ht="12.75"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  <c r="BQ271" s="145"/>
      <c r="BR271" s="145"/>
      <c r="BS271" s="145"/>
      <c r="BT271" s="145"/>
    </row>
    <row r="272" spans="3:72" ht="12.75"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  <c r="BQ272" s="145"/>
      <c r="BR272" s="145"/>
      <c r="BS272" s="145"/>
      <c r="BT272" s="145"/>
    </row>
    <row r="273" spans="3:72" ht="12.75"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  <c r="BQ273" s="145"/>
      <c r="BR273" s="145"/>
      <c r="BS273" s="145"/>
      <c r="BT273" s="145"/>
    </row>
    <row r="274" spans="3:72" ht="12.75"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  <c r="BQ274" s="145"/>
      <c r="BR274" s="145"/>
      <c r="BS274" s="145"/>
      <c r="BT274" s="145"/>
    </row>
    <row r="275" spans="3:72" ht="12.75"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  <c r="BQ275" s="145"/>
      <c r="BR275" s="145"/>
      <c r="BS275" s="145"/>
      <c r="BT275" s="145"/>
    </row>
    <row r="276" spans="3:72" ht="12.75"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  <c r="BQ276" s="145"/>
      <c r="BR276" s="145"/>
      <c r="BS276" s="145"/>
      <c r="BT276" s="145"/>
    </row>
    <row r="277" spans="3:72" ht="12.75"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  <c r="BQ277" s="145"/>
      <c r="BR277" s="145"/>
      <c r="BS277" s="145"/>
      <c r="BT277" s="145"/>
    </row>
    <row r="278" spans="3:72" ht="12.75"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  <c r="BQ278" s="145"/>
      <c r="BR278" s="145"/>
      <c r="BS278" s="145"/>
      <c r="BT278" s="145"/>
    </row>
    <row r="279" spans="3:72" ht="12.75"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  <c r="BQ279" s="145"/>
      <c r="BR279" s="145"/>
      <c r="BS279" s="145"/>
      <c r="BT279" s="145"/>
    </row>
    <row r="280" spans="3:72" ht="12.75"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  <c r="BQ280" s="145"/>
      <c r="BR280" s="145"/>
      <c r="BS280" s="145"/>
      <c r="BT280" s="145"/>
    </row>
    <row r="281" spans="3:72" ht="12.75"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  <c r="BQ281" s="145"/>
      <c r="BR281" s="145"/>
      <c r="BS281" s="145"/>
      <c r="BT281" s="145"/>
    </row>
    <row r="282" spans="3:72" ht="12.75"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  <c r="BQ282" s="145"/>
      <c r="BR282" s="145"/>
      <c r="BS282" s="145"/>
      <c r="BT282" s="145"/>
    </row>
    <row r="283" spans="3:72" ht="12.75"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  <c r="BQ283" s="145"/>
      <c r="BR283" s="145"/>
      <c r="BS283" s="145"/>
      <c r="BT283" s="145"/>
    </row>
    <row r="284" spans="3:72" ht="12.75"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  <c r="BQ284" s="145"/>
      <c r="BR284" s="145"/>
      <c r="BS284" s="145"/>
      <c r="BT284" s="145"/>
    </row>
    <row r="285" spans="3:72" ht="12.75"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  <c r="BQ285" s="145"/>
      <c r="BR285" s="145"/>
      <c r="BS285" s="145"/>
      <c r="BT285" s="145"/>
    </row>
    <row r="286" spans="3:72" ht="12.75"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  <c r="BQ286" s="145"/>
      <c r="BR286" s="145"/>
      <c r="BS286" s="145"/>
      <c r="BT286" s="145"/>
    </row>
    <row r="287" spans="3:72" ht="12.75"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  <c r="BQ287" s="145"/>
      <c r="BR287" s="145"/>
      <c r="BS287" s="145"/>
      <c r="BT287" s="145"/>
    </row>
    <row r="288" spans="3:72" ht="12.75"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  <c r="BQ288" s="145"/>
      <c r="BR288" s="145"/>
      <c r="BS288" s="145"/>
      <c r="BT288" s="145"/>
    </row>
    <row r="289" spans="3:72" ht="12.75"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  <c r="BQ289" s="145"/>
      <c r="BR289" s="145"/>
      <c r="BS289" s="145"/>
      <c r="BT289" s="145"/>
    </row>
    <row r="290" spans="3:72" ht="12.75"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  <c r="BQ290" s="145"/>
      <c r="BR290" s="145"/>
      <c r="BS290" s="145"/>
      <c r="BT290" s="145"/>
    </row>
    <row r="291" spans="3:72" ht="12.75"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  <c r="BQ291" s="145"/>
      <c r="BR291" s="145"/>
      <c r="BS291" s="145"/>
      <c r="BT291" s="145"/>
    </row>
    <row r="292" spans="3:72" ht="12.75"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  <c r="BQ292" s="145"/>
      <c r="BR292" s="145"/>
      <c r="BS292" s="145"/>
      <c r="BT292" s="145"/>
    </row>
    <row r="293" spans="3:72" ht="12.75"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  <c r="BQ293" s="145"/>
      <c r="BR293" s="145"/>
      <c r="BS293" s="145"/>
      <c r="BT293" s="145"/>
    </row>
    <row r="294" spans="3:72" ht="12.75"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  <c r="BQ294" s="145"/>
      <c r="BR294" s="145"/>
      <c r="BS294" s="145"/>
      <c r="BT294" s="145"/>
    </row>
    <row r="295" spans="3:72" ht="12.75"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  <c r="BQ295" s="145"/>
      <c r="BR295" s="145"/>
      <c r="BS295" s="145"/>
      <c r="BT295" s="145"/>
    </row>
    <row r="296" spans="3:72" ht="12.75"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  <c r="BQ296" s="145"/>
      <c r="BR296" s="145"/>
      <c r="BS296" s="145"/>
      <c r="BT296" s="145"/>
    </row>
    <row r="297" spans="3:72" ht="12.75"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  <c r="BQ297" s="145"/>
      <c r="BR297" s="145"/>
      <c r="BS297" s="145"/>
      <c r="BT297" s="145"/>
    </row>
    <row r="298" spans="3:72" ht="12.75"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  <c r="BQ298" s="145"/>
      <c r="BR298" s="145"/>
      <c r="BS298" s="145"/>
      <c r="BT298" s="145"/>
    </row>
    <row r="299" spans="3:72" ht="12.75"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  <c r="BQ299" s="145"/>
      <c r="BR299" s="145"/>
      <c r="BS299" s="145"/>
      <c r="BT299" s="145"/>
    </row>
    <row r="300" spans="3:72" ht="12.75"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  <c r="BQ300" s="145"/>
      <c r="BR300" s="145"/>
      <c r="BS300" s="145"/>
      <c r="BT300" s="145"/>
    </row>
    <row r="301" spans="3:72" ht="12.75"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  <c r="BQ301" s="145"/>
      <c r="BR301" s="145"/>
      <c r="BS301" s="145"/>
      <c r="BT301" s="145"/>
    </row>
    <row r="302" spans="3:72" ht="12.75"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  <c r="BQ302" s="145"/>
      <c r="BR302" s="145"/>
      <c r="BS302" s="145"/>
      <c r="BT302" s="145"/>
    </row>
    <row r="303" spans="3:72" ht="12.75"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  <c r="BQ303" s="145"/>
      <c r="BR303" s="145"/>
      <c r="BS303" s="145"/>
      <c r="BT303" s="145"/>
    </row>
    <row r="304" spans="3:72" ht="12.75"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  <c r="BQ304" s="145"/>
      <c r="BR304" s="145"/>
      <c r="BS304" s="145"/>
      <c r="BT304" s="145"/>
    </row>
    <row r="305" spans="3:72" ht="12.75"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  <c r="BQ305" s="145"/>
      <c r="BR305" s="145"/>
      <c r="BS305" s="145"/>
      <c r="BT305" s="145"/>
    </row>
    <row r="306" spans="3:72" ht="12.75"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  <c r="BQ306" s="145"/>
      <c r="BR306" s="145"/>
      <c r="BS306" s="145"/>
      <c r="BT306" s="145"/>
    </row>
    <row r="307" spans="3:72" ht="12.75"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  <c r="BQ307" s="145"/>
      <c r="BR307" s="145"/>
      <c r="BS307" s="145"/>
      <c r="BT307" s="145"/>
    </row>
    <row r="308" spans="3:72" ht="12.75"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  <c r="BQ308" s="145"/>
      <c r="BR308" s="145"/>
      <c r="BS308" s="145"/>
      <c r="BT308" s="145"/>
    </row>
    <row r="309" spans="3:72" ht="12.75"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  <c r="BQ309" s="145"/>
      <c r="BR309" s="145"/>
      <c r="BS309" s="145"/>
      <c r="BT309" s="145"/>
    </row>
    <row r="310" spans="3:72" ht="12.75"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  <c r="BQ310" s="145"/>
      <c r="BR310" s="145"/>
      <c r="BS310" s="145"/>
      <c r="BT310" s="145"/>
    </row>
    <row r="311" spans="3:72" ht="12.75"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  <c r="BQ311" s="145"/>
      <c r="BR311" s="145"/>
      <c r="BS311" s="145"/>
      <c r="BT311" s="145"/>
    </row>
    <row r="312" spans="3:72" ht="12.75"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  <c r="BQ312" s="145"/>
      <c r="BR312" s="145"/>
      <c r="BS312" s="145"/>
      <c r="BT312" s="145"/>
    </row>
    <row r="313" spans="3:72" ht="12.75"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  <c r="BQ313" s="145"/>
      <c r="BR313" s="145"/>
      <c r="BS313" s="145"/>
      <c r="BT313" s="145"/>
    </row>
    <row r="314" spans="3:72" ht="12.75"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  <c r="BQ314" s="145"/>
      <c r="BR314" s="145"/>
      <c r="BS314" s="145"/>
      <c r="BT314" s="145"/>
    </row>
    <row r="315" spans="3:72" ht="12.75"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  <c r="BQ315" s="145"/>
      <c r="BR315" s="145"/>
      <c r="BS315" s="145"/>
      <c r="BT315" s="145"/>
    </row>
    <row r="316" spans="3:72" ht="12.75"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  <c r="BQ316" s="145"/>
      <c r="BR316" s="145"/>
      <c r="BS316" s="145"/>
      <c r="BT316" s="145"/>
    </row>
    <row r="317" spans="3:72" ht="12.75"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  <c r="BQ317" s="145"/>
      <c r="BR317" s="145"/>
      <c r="BS317" s="145"/>
      <c r="BT317" s="145"/>
    </row>
    <row r="318" spans="3:72" ht="12.75"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  <c r="BQ318" s="145"/>
      <c r="BR318" s="145"/>
      <c r="BS318" s="145"/>
      <c r="BT318" s="145"/>
    </row>
    <row r="319" spans="3:72" ht="12.75"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  <c r="BQ319" s="145"/>
      <c r="BR319" s="145"/>
      <c r="BS319" s="145"/>
      <c r="BT319" s="145"/>
    </row>
    <row r="320" spans="3:72" ht="12.75"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  <c r="BQ320" s="145"/>
      <c r="BR320" s="145"/>
      <c r="BS320" s="145"/>
      <c r="BT320" s="145"/>
    </row>
    <row r="321" spans="3:72" ht="12.75"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  <c r="BQ321" s="145"/>
      <c r="BR321" s="145"/>
      <c r="BS321" s="145"/>
      <c r="BT321" s="145"/>
    </row>
    <row r="322" spans="3:72" ht="12.75"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  <c r="BQ322" s="145"/>
      <c r="BR322" s="145"/>
      <c r="BS322" s="145"/>
      <c r="BT322" s="145"/>
    </row>
    <row r="323" spans="3:72" ht="12.75"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  <c r="BQ323" s="145"/>
      <c r="BR323" s="145"/>
      <c r="BS323" s="145"/>
      <c r="BT323" s="145"/>
    </row>
    <row r="324" spans="3:72" ht="12.75"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  <c r="BQ324" s="145"/>
      <c r="BR324" s="145"/>
      <c r="BS324" s="145"/>
      <c r="BT324" s="145"/>
    </row>
    <row r="325" spans="3:72" ht="12.75"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  <c r="BQ325" s="145"/>
      <c r="BR325" s="145"/>
      <c r="BS325" s="145"/>
      <c r="BT325" s="145"/>
    </row>
    <row r="326" spans="3:72" ht="12.75"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  <c r="BQ326" s="145"/>
      <c r="BR326" s="145"/>
      <c r="BS326" s="145"/>
      <c r="BT326" s="145"/>
    </row>
    <row r="327" spans="3:72" ht="12.75"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  <c r="BQ327" s="145"/>
      <c r="BR327" s="145"/>
      <c r="BS327" s="145"/>
      <c r="BT327" s="145"/>
    </row>
    <row r="328" spans="3:72" ht="12.75"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  <c r="BQ328" s="145"/>
      <c r="BR328" s="145"/>
      <c r="BS328" s="145"/>
      <c r="BT328" s="145"/>
    </row>
    <row r="329" spans="3:72" ht="12.75"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  <c r="BQ329" s="145"/>
      <c r="BR329" s="145"/>
      <c r="BS329" s="145"/>
      <c r="BT329" s="145"/>
    </row>
    <row r="330" spans="3:72" ht="12.75"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  <c r="BQ330" s="145"/>
      <c r="BR330" s="145"/>
      <c r="BS330" s="145"/>
      <c r="BT330" s="145"/>
    </row>
    <row r="331" spans="3:72" ht="12.75"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  <c r="BQ331" s="145"/>
      <c r="BR331" s="145"/>
      <c r="BS331" s="145"/>
      <c r="BT331" s="145"/>
    </row>
    <row r="332" spans="3:72" ht="12.75"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  <c r="BQ332" s="145"/>
      <c r="BR332" s="145"/>
      <c r="BS332" s="145"/>
      <c r="BT332" s="145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Republican Preferential Primary Run Off Election
on the 13th Day of June, 2000&amp;R&amp;"Arial,Bold"&amp;14&amp;P</oddHeader>
  </headerFooter>
  <rowBreaks count="1" manualBreakCount="1">
    <brk id="6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BZ198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"/>
    </sheetView>
  </sheetViews>
  <sheetFormatPr defaultColWidth="9.140625" defaultRowHeight="12.75"/>
  <cols>
    <col min="1" max="1" width="45.140625" style="35" customWidth="1"/>
    <col min="2" max="2" width="21.421875" style="32" customWidth="1"/>
    <col min="3" max="14" width="8.8515625" style="32" customWidth="1"/>
    <col min="15" max="15" width="9.28125" style="32" customWidth="1"/>
    <col min="16" max="16384" width="8.8515625" style="32" customWidth="1"/>
  </cols>
  <sheetData>
    <row r="1" spans="1:20" ht="87.75" customHeight="1">
      <c r="A1" s="26" t="s">
        <v>737</v>
      </c>
      <c r="B1" s="27" t="s">
        <v>622</v>
      </c>
      <c r="C1" s="28" t="s">
        <v>630</v>
      </c>
      <c r="D1" s="29" t="s">
        <v>738</v>
      </c>
      <c r="E1" s="29" t="s">
        <v>739</v>
      </c>
      <c r="F1" s="29" t="s">
        <v>740</v>
      </c>
      <c r="G1" s="29" t="s">
        <v>741</v>
      </c>
      <c r="H1" s="29" t="s">
        <v>742</v>
      </c>
      <c r="I1" s="29" t="s">
        <v>743</v>
      </c>
      <c r="J1" s="29" t="s">
        <v>744</v>
      </c>
      <c r="K1" s="29" t="s">
        <v>745</v>
      </c>
      <c r="L1" s="29" t="s">
        <v>746</v>
      </c>
      <c r="M1" s="29" t="s">
        <v>747</v>
      </c>
      <c r="N1" s="29" t="s">
        <v>748</v>
      </c>
      <c r="O1" s="30" t="s">
        <v>623</v>
      </c>
      <c r="P1" s="31" t="s">
        <v>624</v>
      </c>
      <c r="Q1" s="31" t="s">
        <v>625</v>
      </c>
      <c r="T1" s="33"/>
    </row>
    <row r="2" spans="1:20" ht="18">
      <c r="A2" s="34" t="s">
        <v>626</v>
      </c>
      <c r="B2" s="35"/>
      <c r="G2" s="36"/>
      <c r="H2" s="36"/>
      <c r="I2" s="36"/>
      <c r="T2" s="33"/>
    </row>
    <row r="3" spans="1:78" ht="12.75">
      <c r="A3" s="39" t="s">
        <v>654</v>
      </c>
      <c r="B3" s="40"/>
      <c r="C3" s="174"/>
      <c r="D3" s="175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6"/>
      <c r="P3" s="174"/>
      <c r="Q3" s="177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</row>
    <row r="4" spans="1:78" ht="12.75">
      <c r="A4" s="4" t="s">
        <v>655</v>
      </c>
      <c r="B4" s="4" t="s">
        <v>627</v>
      </c>
      <c r="C4" s="174">
        <v>83</v>
      </c>
      <c r="D4" s="175">
        <v>66</v>
      </c>
      <c r="E4" s="174">
        <v>37</v>
      </c>
      <c r="F4" s="174">
        <v>77</v>
      </c>
      <c r="G4" s="174">
        <v>77</v>
      </c>
      <c r="H4" s="174">
        <v>89</v>
      </c>
      <c r="I4" s="174">
        <v>85</v>
      </c>
      <c r="J4" s="174">
        <v>75</v>
      </c>
      <c r="K4" s="174">
        <v>77</v>
      </c>
      <c r="L4" s="174">
        <v>36</v>
      </c>
      <c r="M4" s="174">
        <v>8</v>
      </c>
      <c r="N4" s="174">
        <v>28</v>
      </c>
      <c r="O4" s="176">
        <f>SUM(C4:N4)</f>
        <v>738</v>
      </c>
      <c r="P4" s="174"/>
      <c r="Q4" s="177">
        <f>SUM(O4:P4)</f>
        <v>738</v>
      </c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</row>
    <row r="5" spans="1:78" ht="12.75">
      <c r="A5" s="3" t="s">
        <v>656</v>
      </c>
      <c r="B5" s="4" t="s">
        <v>627</v>
      </c>
      <c r="C5" s="174">
        <v>102</v>
      </c>
      <c r="D5" s="175">
        <v>30</v>
      </c>
      <c r="E5" s="174">
        <v>61</v>
      </c>
      <c r="F5" s="174">
        <v>107</v>
      </c>
      <c r="G5" s="174">
        <v>106</v>
      </c>
      <c r="H5" s="174">
        <v>75</v>
      </c>
      <c r="I5" s="174">
        <v>80</v>
      </c>
      <c r="J5" s="174">
        <v>85</v>
      </c>
      <c r="K5" s="174">
        <v>116</v>
      </c>
      <c r="L5" s="174">
        <v>40</v>
      </c>
      <c r="M5" s="174">
        <v>13</v>
      </c>
      <c r="N5" s="174">
        <v>41</v>
      </c>
      <c r="O5" s="176">
        <f>SUM(C5:N5)</f>
        <v>856</v>
      </c>
      <c r="P5" s="174"/>
      <c r="Q5" s="177">
        <f>SUM(O5:P5)</f>
        <v>856</v>
      </c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</row>
    <row r="6" spans="3:78" ht="12.75"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</row>
    <row r="7" spans="1:78" ht="12.75">
      <c r="A7" s="39"/>
      <c r="C7" s="174"/>
      <c r="D7" s="175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</row>
    <row r="8" spans="1:78" ht="12.75">
      <c r="A8" s="38"/>
      <c r="C8" s="174"/>
      <c r="D8" s="175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6"/>
      <c r="P8" s="174"/>
      <c r="Q8" s="177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</row>
    <row r="9" spans="1:78" ht="12.75">
      <c r="A9" s="38"/>
      <c r="C9" s="174"/>
      <c r="D9" s="175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6"/>
      <c r="P9" s="174"/>
      <c r="Q9" s="177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</row>
    <row r="10" spans="1:78" ht="12.75">
      <c r="A10" s="38"/>
      <c r="C10" s="174"/>
      <c r="D10" s="175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6"/>
      <c r="P10" s="174"/>
      <c r="Q10" s="177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</row>
    <row r="11" spans="1:78" ht="12.75">
      <c r="A11" s="38"/>
      <c r="C11" s="174"/>
      <c r="D11" s="175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6"/>
      <c r="P11" s="174"/>
      <c r="Q11" s="177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</row>
    <row r="12" spans="1:78" ht="12.75">
      <c r="A12" s="38"/>
      <c r="C12" s="174"/>
      <c r="D12" s="175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6"/>
      <c r="P12" s="174"/>
      <c r="Q12" s="177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</row>
    <row r="13" spans="3:78" ht="12.75">
      <c r="C13" s="174"/>
      <c r="D13" s="175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</row>
    <row r="14" spans="1:78" ht="12.75">
      <c r="A14" s="39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</row>
    <row r="15" spans="1:78" ht="12.75">
      <c r="A15" s="38"/>
      <c r="C15" s="174"/>
      <c r="D15" s="175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6"/>
      <c r="P15" s="174"/>
      <c r="Q15" s="177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</row>
    <row r="16" spans="1:78" ht="12.75">
      <c r="A16" s="38"/>
      <c r="C16" s="174"/>
      <c r="D16" s="175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6"/>
      <c r="P16" s="174"/>
      <c r="Q16" s="177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</row>
    <row r="17" spans="3:78" ht="12.75"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</row>
    <row r="18" spans="1:78" ht="12.75">
      <c r="A18" s="39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</row>
    <row r="19" spans="1:78" ht="12.75">
      <c r="A19" s="38"/>
      <c r="C19" s="174"/>
      <c r="D19" s="175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6"/>
      <c r="P19" s="174"/>
      <c r="Q19" s="177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</row>
    <row r="20" spans="1:78" ht="12.75">
      <c r="A20" s="38"/>
      <c r="C20" s="174"/>
      <c r="D20" s="175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6"/>
      <c r="P20" s="174"/>
      <c r="Q20" s="177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</row>
    <row r="21" spans="3:78" ht="12.75"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</row>
    <row r="22" spans="1:78" ht="12.75">
      <c r="A22" s="39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</row>
    <row r="23" spans="1:78" ht="12.75">
      <c r="A23" s="38"/>
      <c r="C23" s="174"/>
      <c r="D23" s="175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6"/>
      <c r="P23" s="174"/>
      <c r="Q23" s="177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</row>
    <row r="24" spans="1:78" ht="12.75">
      <c r="A24" s="38"/>
      <c r="C24" s="174"/>
      <c r="D24" s="175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6"/>
      <c r="P24" s="174"/>
      <c r="Q24" s="177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</row>
    <row r="25" spans="3:78" ht="12.75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</row>
    <row r="26" spans="1:78" ht="12.75">
      <c r="A26" s="39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</row>
    <row r="27" spans="1:78" ht="12.75">
      <c r="A27" s="38"/>
      <c r="C27" s="174"/>
      <c r="D27" s="175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6"/>
      <c r="P27" s="174"/>
      <c r="Q27" s="177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</row>
    <row r="28" spans="1:78" ht="12.75">
      <c r="A28" s="38"/>
      <c r="C28" s="174"/>
      <c r="D28" s="175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6"/>
      <c r="P28" s="174"/>
      <c r="Q28" s="177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</row>
    <row r="29" spans="1:78" ht="12.75">
      <c r="A29" s="38"/>
      <c r="C29" s="174"/>
      <c r="D29" s="175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6"/>
      <c r="P29" s="174"/>
      <c r="Q29" s="177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</row>
    <row r="30" spans="3:78" ht="12.75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</row>
    <row r="31" spans="1:78" ht="12.75">
      <c r="A31" s="39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</row>
    <row r="32" spans="1:78" ht="12.75">
      <c r="A32" s="38"/>
      <c r="C32" s="174"/>
      <c r="D32" s="175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6"/>
      <c r="P32" s="174"/>
      <c r="Q32" s="177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</row>
    <row r="33" spans="1:17" ht="12.75">
      <c r="A33" s="38"/>
      <c r="C33" s="35"/>
      <c r="D33" s="38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7"/>
      <c r="Q33" s="39"/>
    </row>
    <row r="34" spans="3:14" ht="12.7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2.75">
      <c r="A35" s="39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7" ht="12.75">
      <c r="A36" s="38"/>
      <c r="C36" s="35"/>
      <c r="D36" s="38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7"/>
      <c r="Q36" s="39"/>
    </row>
    <row r="37" spans="1:17" ht="12.75">
      <c r="A37" s="38"/>
      <c r="C37" s="35"/>
      <c r="D37" s="38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7"/>
      <c r="Q37" s="39"/>
    </row>
    <row r="38" spans="3:14" ht="12.7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2.75">
      <c r="A39" s="39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7" ht="12.75">
      <c r="A40" s="38"/>
      <c r="C40" s="35"/>
      <c r="D40" s="38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7"/>
      <c r="Q40" s="39"/>
    </row>
    <row r="41" spans="1:17" ht="12.75">
      <c r="A41" s="38"/>
      <c r="C41" s="35"/>
      <c r="D41" s="38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7"/>
      <c r="Q41" s="39"/>
    </row>
    <row r="42" spans="1:17" ht="12.75">
      <c r="A42" s="38"/>
      <c r="C42" s="35"/>
      <c r="D42" s="38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7"/>
      <c r="Q42" s="39"/>
    </row>
    <row r="43" spans="1:17" ht="12.75">
      <c r="A43" s="38"/>
      <c r="C43" s="35"/>
      <c r="D43" s="38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7"/>
      <c r="Q43" s="39"/>
    </row>
    <row r="44" spans="3:14" ht="12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2.75">
      <c r="A45" s="39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7" ht="12.75">
      <c r="A46" s="38"/>
      <c r="C46" s="35"/>
      <c r="D46" s="38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7"/>
      <c r="Q46" s="39"/>
    </row>
    <row r="47" spans="1:17" ht="12.75">
      <c r="A47" s="38"/>
      <c r="C47" s="35"/>
      <c r="D47" s="38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7"/>
      <c r="Q47" s="39"/>
    </row>
    <row r="48" spans="3:14" ht="12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2.75">
      <c r="A49" s="39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7" ht="12.75">
      <c r="A50" s="38"/>
      <c r="C50" s="35"/>
      <c r="D50" s="38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7"/>
      <c r="Q50" s="39"/>
    </row>
    <row r="51" spans="1:17" ht="12.75">
      <c r="A51" s="38"/>
      <c r="C51" s="35"/>
      <c r="D51" s="38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7"/>
      <c r="Q51" s="39"/>
    </row>
    <row r="52" spans="1:17" ht="12.75">
      <c r="A52" s="38"/>
      <c r="C52" s="35"/>
      <c r="D52" s="38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7"/>
      <c r="Q52" s="39"/>
    </row>
    <row r="53" spans="1:17" ht="12.75">
      <c r="A53" s="38"/>
      <c r="C53" s="35"/>
      <c r="D53" s="38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7"/>
      <c r="Q53" s="39"/>
    </row>
    <row r="54" spans="3:14" ht="12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2.75">
      <c r="A55" s="39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7" ht="12.75">
      <c r="A56" s="38"/>
      <c r="C56" s="35"/>
      <c r="D56" s="38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7"/>
      <c r="Q56" s="39"/>
    </row>
    <row r="57" spans="1:17" ht="12.75">
      <c r="A57" s="38"/>
      <c r="C57" s="35"/>
      <c r="D57" s="38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7"/>
      <c r="Q57" s="39"/>
    </row>
    <row r="58" spans="3:14" ht="12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2.75">
      <c r="A59" s="39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7" ht="12.75">
      <c r="A60" s="38"/>
      <c r="C60" s="35"/>
      <c r="D60" s="38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7"/>
      <c r="Q60" s="39"/>
    </row>
    <row r="61" spans="1:17" ht="12.75">
      <c r="A61" s="38"/>
      <c r="C61" s="35"/>
      <c r="D61" s="38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7"/>
      <c r="Q61" s="39"/>
    </row>
    <row r="62" spans="3:14" ht="12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3:14" ht="12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3:14" ht="12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3:14" ht="12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3:14" ht="12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3:14" ht="12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3:14" ht="12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3:14" ht="12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3:14" ht="12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3:14" ht="12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3:14" ht="12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3:14" ht="12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3:14" ht="12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3:14" ht="12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3:14" ht="12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3:14" ht="12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3:14" ht="12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3:14" ht="12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3:14" ht="12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3:14" ht="12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3:14" ht="12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3:14" ht="12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3:14" ht="12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3:14" ht="12.7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3:14" ht="12.7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3:14" ht="12.7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3:14" ht="12.75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3:14" ht="12.7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3:14" ht="12.7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3:14" ht="12.75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3:14" ht="12.75"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3:14" ht="12.75"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3:14" ht="12.75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3:14" ht="12.75"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3:14" ht="12.75"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3:14" ht="12.75"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3:14" ht="12.75"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3:14" ht="12.75"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3:14" ht="12.75"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3:14" ht="12.75"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3:14" ht="12.75"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3:14" ht="12.75"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3:14" ht="12.75"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3:14" ht="12.75"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3:14" ht="12.75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3:14" ht="12.75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3:14" ht="12.75"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3:14" ht="12.75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3:14" ht="12.75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3:14" ht="12.75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3:14" ht="12.7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3:14" ht="12.75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3:14" ht="12.75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3:14" ht="12.75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3:14" ht="12.75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3:14" ht="12.75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3:14" ht="12.75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3:14" ht="12.75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3:14" ht="12.75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3:14" ht="12.75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3:14" ht="12.75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3:14" ht="12.75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3:14" ht="12.75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3:14" ht="12.75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3:14" ht="12.75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3:14" ht="12.75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3:14" ht="12.75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3:14" ht="12.75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3:14" ht="12.75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3:14" ht="12.75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3:14" ht="12.75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3:14" ht="12.75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3:14" ht="12.75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</row>
    <row r="135" spans="3:14" ht="12.75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3:14" ht="12.75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3:14" ht="12.75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3:14" ht="12.75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3:14" ht="12.75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3:14" ht="12.75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3:14" ht="12.75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3:14" ht="12.75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3:14" ht="12.75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3:14" ht="12.75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3:14" ht="12.75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3:14" ht="12.75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7" spans="3:14" ht="12.75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</row>
    <row r="148" spans="3:14" ht="12.75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</row>
    <row r="149" spans="3:14" ht="12.75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</row>
    <row r="150" spans="3:14" ht="12.75"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3:14" ht="12.75"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3:14" ht="12.75"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3:14" ht="12.75"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3:14" ht="12.75"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3:14" ht="12.75"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3:14" ht="12.75"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3:14" ht="12.75"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3:14" ht="12.75"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3:14" ht="12.75"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3:14" ht="12.75"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3:14" ht="12.75"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3:14" ht="12.75"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3:14" ht="12.75"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3:14" ht="12.75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3:14" ht="12.75"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3:14" ht="12.75"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3:14" ht="12.75"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3:14" ht="12.75"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3:14" ht="12.75"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3:14" ht="12.75"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3:14" ht="12.75"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3:14" ht="12.75"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3:14" ht="12.75"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3:14" ht="12.75"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3:14" ht="12.75"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3:14" ht="12.75"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3:14" ht="12.75"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3:14" ht="12.75"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3:14" ht="12.75"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3:14" ht="12.75"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3:14" ht="12.75"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3:14" ht="12.75"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3:14" ht="12.75"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3:14" ht="12.75"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3:14" ht="12.75"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3:14" ht="12.75"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3:14" ht="12.75"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3:14" ht="12.75"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3:14" ht="12.75"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3:14" ht="12.75"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3:14" ht="12.75"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3:14" ht="12.75"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3:14" ht="12.75"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3:14" ht="12.75"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3:14" ht="12.75"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3:14" ht="12.75"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3:14" ht="12.75"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3:14" ht="12.75"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rowBreaks count="1" manualBreakCount="1">
    <brk id="67" max="6553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48"/>
  <dimension ref="A1:BZ38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47.57421875" style="2" customWidth="1"/>
    <col min="2" max="2" width="18.7109375" style="0" customWidth="1"/>
    <col min="35" max="35" width="9.00390625" style="12" customWidth="1"/>
  </cols>
  <sheetData>
    <row r="1" spans="1:38" ht="132" customHeight="1">
      <c r="A1" s="5" t="s">
        <v>417</v>
      </c>
      <c r="B1" s="6" t="s">
        <v>622</v>
      </c>
      <c r="C1" s="83" t="s">
        <v>749</v>
      </c>
      <c r="D1" s="83" t="s">
        <v>750</v>
      </c>
      <c r="E1" s="84" t="s">
        <v>418</v>
      </c>
      <c r="F1" s="84" t="s">
        <v>419</v>
      </c>
      <c r="G1" s="84" t="s">
        <v>420</v>
      </c>
      <c r="H1" s="84" t="s">
        <v>421</v>
      </c>
      <c r="I1" s="84" t="s">
        <v>358</v>
      </c>
      <c r="J1" s="84" t="s">
        <v>422</v>
      </c>
      <c r="K1" s="84" t="s">
        <v>423</v>
      </c>
      <c r="L1" s="84" t="s">
        <v>424</v>
      </c>
      <c r="M1" s="84" t="s">
        <v>425</v>
      </c>
      <c r="N1" s="84" t="s">
        <v>426</v>
      </c>
      <c r="O1" s="84" t="s">
        <v>427</v>
      </c>
      <c r="P1" s="84" t="s">
        <v>428</v>
      </c>
      <c r="Q1" s="84" t="s">
        <v>429</v>
      </c>
      <c r="R1" s="84" t="s">
        <v>430</v>
      </c>
      <c r="S1" s="84" t="s">
        <v>431</v>
      </c>
      <c r="T1" s="84" t="s">
        <v>432</v>
      </c>
      <c r="U1" s="84" t="s">
        <v>433</v>
      </c>
      <c r="V1" s="84" t="s">
        <v>434</v>
      </c>
      <c r="W1" s="84" t="s">
        <v>435</v>
      </c>
      <c r="X1" s="84" t="s">
        <v>436</v>
      </c>
      <c r="Y1" s="84" t="s">
        <v>437</v>
      </c>
      <c r="Z1" s="84" t="s">
        <v>438</v>
      </c>
      <c r="AA1" s="84" t="s">
        <v>439</v>
      </c>
      <c r="AB1" s="84" t="s">
        <v>721</v>
      </c>
      <c r="AC1" s="84" t="s">
        <v>97</v>
      </c>
      <c r="AD1" s="84" t="s">
        <v>440</v>
      </c>
      <c r="AE1" s="84" t="s">
        <v>441</v>
      </c>
      <c r="AF1" s="84" t="s">
        <v>442</v>
      </c>
      <c r="AG1" s="84" t="s">
        <v>443</v>
      </c>
      <c r="AH1" s="84" t="s">
        <v>444</v>
      </c>
      <c r="AI1" s="8" t="s">
        <v>623</v>
      </c>
      <c r="AJ1" s="8" t="s">
        <v>624</v>
      </c>
      <c r="AK1" s="8" t="s">
        <v>625</v>
      </c>
      <c r="AL1" s="9"/>
    </row>
    <row r="2" spans="1:38" ht="18">
      <c r="A2" s="10" t="s">
        <v>626</v>
      </c>
      <c r="B2" s="2"/>
      <c r="M2" s="11"/>
      <c r="N2" s="11"/>
      <c r="O2" s="11"/>
      <c r="P2" s="11"/>
      <c r="Q2" s="11"/>
      <c r="R2" s="11"/>
      <c r="S2" s="11"/>
      <c r="T2" s="11"/>
      <c r="AL2" s="9"/>
    </row>
    <row r="3" spans="2:38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3"/>
      <c r="AJ3" s="2"/>
      <c r="AK3" s="2"/>
      <c r="AL3" s="2"/>
    </row>
    <row r="4" spans="1:78" ht="12.75">
      <c r="A4" s="68" t="s">
        <v>865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60"/>
      <c r="AJ4" s="159"/>
      <c r="AK4" s="161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s="2" customFormat="1" ht="12.75">
      <c r="A5" s="2" t="s">
        <v>866</v>
      </c>
      <c r="B5" s="2" t="s">
        <v>627</v>
      </c>
      <c r="C5" s="159">
        <v>64</v>
      </c>
      <c r="D5" s="159">
        <v>42</v>
      </c>
      <c r="E5" s="159">
        <v>23</v>
      </c>
      <c r="F5" s="159">
        <v>14</v>
      </c>
      <c r="G5" s="159">
        <v>39</v>
      </c>
      <c r="H5" s="159">
        <v>6</v>
      </c>
      <c r="I5" s="159">
        <v>12</v>
      </c>
      <c r="J5" s="159">
        <v>114</v>
      </c>
      <c r="K5" s="159">
        <v>0</v>
      </c>
      <c r="L5" s="159">
        <v>133</v>
      </c>
      <c r="M5" s="159">
        <v>83</v>
      </c>
      <c r="N5" s="159">
        <v>50</v>
      </c>
      <c r="O5" s="159">
        <v>170</v>
      </c>
      <c r="P5" s="159">
        <v>5</v>
      </c>
      <c r="Q5" s="159">
        <v>75</v>
      </c>
      <c r="R5" s="159">
        <v>9</v>
      </c>
      <c r="S5" s="159">
        <v>23</v>
      </c>
      <c r="T5" s="159">
        <v>13</v>
      </c>
      <c r="U5" s="159">
        <v>21</v>
      </c>
      <c r="V5" s="159">
        <v>14</v>
      </c>
      <c r="W5" s="159">
        <v>42</v>
      </c>
      <c r="X5" s="159">
        <v>38</v>
      </c>
      <c r="Y5" s="159">
        <v>14</v>
      </c>
      <c r="Z5" s="159">
        <v>22</v>
      </c>
      <c r="AA5" s="159">
        <v>9</v>
      </c>
      <c r="AB5" s="159">
        <v>30</v>
      </c>
      <c r="AC5" s="159">
        <v>17</v>
      </c>
      <c r="AD5" s="159">
        <v>62</v>
      </c>
      <c r="AE5" s="159">
        <v>28</v>
      </c>
      <c r="AF5" s="159">
        <v>20</v>
      </c>
      <c r="AG5" s="159">
        <v>61</v>
      </c>
      <c r="AH5" s="159">
        <v>21</v>
      </c>
      <c r="AI5" s="160">
        <f>SUM(C5:AH5)</f>
        <v>1274</v>
      </c>
      <c r="AJ5" s="159"/>
      <c r="AK5" s="161">
        <f>SUM(AI5:AJ5)</f>
        <v>1274</v>
      </c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s="2" customFormat="1" ht="12.75">
      <c r="A6" s="2" t="s">
        <v>867</v>
      </c>
      <c r="B6" s="2" t="s">
        <v>627</v>
      </c>
      <c r="C6" s="159">
        <v>168</v>
      </c>
      <c r="D6" s="159">
        <v>58</v>
      </c>
      <c r="E6" s="159">
        <v>7</v>
      </c>
      <c r="F6" s="159">
        <v>25</v>
      </c>
      <c r="G6" s="159">
        <v>34</v>
      </c>
      <c r="H6" s="159">
        <v>10</v>
      </c>
      <c r="I6" s="159">
        <v>9</v>
      </c>
      <c r="J6" s="159">
        <v>237</v>
      </c>
      <c r="K6" s="159">
        <v>0</v>
      </c>
      <c r="L6" s="159">
        <v>56</v>
      </c>
      <c r="M6" s="159">
        <v>31</v>
      </c>
      <c r="N6" s="159">
        <v>35</v>
      </c>
      <c r="O6" s="159">
        <v>79</v>
      </c>
      <c r="P6" s="159">
        <v>15</v>
      </c>
      <c r="Q6" s="159">
        <v>57</v>
      </c>
      <c r="R6" s="159">
        <v>8</v>
      </c>
      <c r="S6" s="159">
        <v>11</v>
      </c>
      <c r="T6" s="159">
        <v>28</v>
      </c>
      <c r="U6" s="159">
        <v>34</v>
      </c>
      <c r="V6" s="159">
        <v>9</v>
      </c>
      <c r="W6" s="159">
        <v>62</v>
      </c>
      <c r="X6" s="159">
        <v>20</v>
      </c>
      <c r="Y6" s="159">
        <v>34</v>
      </c>
      <c r="Z6" s="159">
        <v>17</v>
      </c>
      <c r="AA6" s="159">
        <v>10</v>
      </c>
      <c r="AB6" s="159">
        <v>33</v>
      </c>
      <c r="AC6" s="159">
        <v>16</v>
      </c>
      <c r="AD6" s="159">
        <v>57</v>
      </c>
      <c r="AE6" s="159">
        <v>37</v>
      </c>
      <c r="AF6" s="159">
        <v>1</v>
      </c>
      <c r="AG6" s="159">
        <v>51</v>
      </c>
      <c r="AH6" s="159">
        <v>11</v>
      </c>
      <c r="AI6" s="160">
        <f>SUM(C6:AH6)</f>
        <v>1260</v>
      </c>
      <c r="AJ6" s="159"/>
      <c r="AK6" s="161">
        <f>SUM(AI6:AJ6)</f>
        <v>1260</v>
      </c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3:78" ht="12.75"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60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3:78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60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3:78" ht="12.75"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60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3:78" ht="12.75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60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3:78" ht="12.75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3:78" ht="12.7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60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3:78" ht="12.7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60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3:78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60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3:78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60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3:78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60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3:78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60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3:78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60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3:78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60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3:78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60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3:78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60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3:78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60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  <row r="23" spans="3:78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60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</row>
    <row r="24" spans="3:78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60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</row>
    <row r="25" spans="3:78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60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</row>
    <row r="26" spans="3:78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60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</row>
    <row r="27" spans="3:78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60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</row>
    <row r="28" spans="3:78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60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</row>
    <row r="29" spans="3:78" ht="12.7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60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</row>
    <row r="30" spans="3:78" ht="12.75"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60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</row>
    <row r="31" spans="3:78" ht="12.75"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60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</row>
    <row r="32" spans="3:78" ht="12.75"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60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</row>
    <row r="33" spans="3:78" ht="12.75"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60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</row>
    <row r="34" spans="3:78" ht="12.75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60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</row>
    <row r="35" spans="3:78" ht="12.75"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60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</row>
    <row r="36" spans="3:78" ht="12.75"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60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</row>
    <row r="37" spans="3:78" ht="12.75"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60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</row>
    <row r="38" spans="3:78" ht="12.75"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60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  <colBreaks count="1" manualBreakCount="1">
    <brk id="34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AQ252"/>
  <sheetViews>
    <sheetView workbookViewId="0" topLeftCell="A1">
      <pane xSplit="1" ySplit="1" topLeftCell="AN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" sqref="A6"/>
    </sheetView>
  </sheetViews>
  <sheetFormatPr defaultColWidth="9.140625" defaultRowHeight="12.75"/>
  <cols>
    <col min="1" max="1" width="54.00390625" style="21" customWidth="1"/>
    <col min="2" max="2" width="21.8515625" style="21" customWidth="1"/>
    <col min="3" max="32" width="7.7109375" style="21" customWidth="1"/>
    <col min="33" max="40" width="7.7109375" style="20" customWidth="1"/>
    <col min="41" max="41" width="10.7109375" style="20" customWidth="1"/>
    <col min="42" max="42" width="8.8515625" style="157" customWidth="1"/>
    <col min="43" max="16384" width="8.8515625" style="20" customWidth="1"/>
  </cols>
  <sheetData>
    <row r="1" spans="1:42" s="149" customFormat="1" ht="96" customHeight="1">
      <c r="A1" s="146" t="s">
        <v>177</v>
      </c>
      <c r="B1" s="147" t="s">
        <v>622</v>
      </c>
      <c r="C1" s="148" t="s">
        <v>445</v>
      </c>
      <c r="D1" s="148" t="s">
        <v>447</v>
      </c>
      <c r="E1" s="148" t="s">
        <v>448</v>
      </c>
      <c r="F1" s="148" t="s">
        <v>449</v>
      </c>
      <c r="G1" s="148" t="s">
        <v>450</v>
      </c>
      <c r="H1" s="148" t="s">
        <v>451</v>
      </c>
      <c r="I1" s="148" t="s">
        <v>452</v>
      </c>
      <c r="J1" s="148" t="s">
        <v>453</v>
      </c>
      <c r="K1" s="148" t="s">
        <v>454</v>
      </c>
      <c r="L1" s="148" t="s">
        <v>455</v>
      </c>
      <c r="M1" s="148" t="s">
        <v>456</v>
      </c>
      <c r="N1" s="149" t="s">
        <v>457</v>
      </c>
      <c r="O1" s="149" t="s">
        <v>458</v>
      </c>
      <c r="P1" s="149" t="s">
        <v>459</v>
      </c>
      <c r="Q1" s="149" t="s">
        <v>460</v>
      </c>
      <c r="R1" s="149" t="s">
        <v>461</v>
      </c>
      <c r="S1" s="149" t="s">
        <v>462</v>
      </c>
      <c r="T1" s="149" t="s">
        <v>720</v>
      </c>
      <c r="U1" s="149" t="s">
        <v>463</v>
      </c>
      <c r="V1" s="149" t="s">
        <v>389</v>
      </c>
      <c r="W1" s="149" t="s">
        <v>464</v>
      </c>
      <c r="X1" s="149" t="s">
        <v>465</v>
      </c>
      <c r="Y1" s="149" t="s">
        <v>466</v>
      </c>
      <c r="Z1" s="149" t="s">
        <v>467</v>
      </c>
      <c r="AA1" s="149" t="s">
        <v>468</v>
      </c>
      <c r="AB1" s="149" t="s">
        <v>469</v>
      </c>
      <c r="AC1" s="149" t="s">
        <v>1040</v>
      </c>
      <c r="AD1" s="149" t="s">
        <v>470</v>
      </c>
      <c r="AE1" s="149" t="s">
        <v>1041</v>
      </c>
      <c r="AF1" s="149" t="s">
        <v>471</v>
      </c>
      <c r="AG1" s="149" t="s">
        <v>472</v>
      </c>
      <c r="AH1" s="149" t="s">
        <v>473</v>
      </c>
      <c r="AI1" s="149" t="s">
        <v>474</v>
      </c>
      <c r="AJ1" s="149" t="s">
        <v>298</v>
      </c>
      <c r="AK1" s="149" t="s">
        <v>475</v>
      </c>
      <c r="AL1" s="149" t="s">
        <v>933</v>
      </c>
      <c r="AM1" s="149" t="s">
        <v>299</v>
      </c>
      <c r="AN1" s="149" t="s">
        <v>476</v>
      </c>
      <c r="AO1" s="150" t="s">
        <v>625</v>
      </c>
      <c r="AP1" s="158" t="s">
        <v>130</v>
      </c>
    </row>
    <row r="2" spans="1:42" s="21" customFormat="1" ht="18">
      <c r="A2" s="10" t="s">
        <v>626</v>
      </c>
      <c r="D2" s="151"/>
      <c r="E2" s="151"/>
      <c r="N2" s="22"/>
      <c r="R2" s="24"/>
      <c r="AP2" s="155"/>
    </row>
    <row r="3" spans="1:43" s="21" customFormat="1" ht="12.75">
      <c r="A3" s="1" t="s">
        <v>654</v>
      </c>
      <c r="B3" s="153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6"/>
      <c r="AQ3" s="23"/>
    </row>
    <row r="4" spans="1:43" s="21" customFormat="1" ht="12.75">
      <c r="A4" s="154" t="s">
        <v>655</v>
      </c>
      <c r="B4" s="154" t="s">
        <v>627</v>
      </c>
      <c r="C4" s="152">
        <v>2077</v>
      </c>
      <c r="D4" s="152">
        <v>551</v>
      </c>
      <c r="E4" s="152">
        <v>738</v>
      </c>
      <c r="F4" s="152">
        <v>390</v>
      </c>
      <c r="G4" s="152">
        <v>526</v>
      </c>
      <c r="H4" s="152">
        <v>363</v>
      </c>
      <c r="I4" s="152">
        <v>1222</v>
      </c>
      <c r="J4" s="152"/>
      <c r="K4" s="152"/>
      <c r="L4" s="152">
        <v>510</v>
      </c>
      <c r="M4" s="152">
        <v>375</v>
      </c>
      <c r="N4" s="152">
        <v>1663</v>
      </c>
      <c r="O4" s="152">
        <v>2165</v>
      </c>
      <c r="P4" s="152">
        <v>533</v>
      </c>
      <c r="Q4" s="152">
        <v>647</v>
      </c>
      <c r="R4" s="152">
        <v>875</v>
      </c>
      <c r="S4" s="152">
        <v>203</v>
      </c>
      <c r="T4" s="152">
        <v>3169</v>
      </c>
      <c r="U4" s="152">
        <v>140</v>
      </c>
      <c r="V4" s="152">
        <v>1358</v>
      </c>
      <c r="W4" s="152">
        <v>557</v>
      </c>
      <c r="X4" s="152"/>
      <c r="Y4" s="152"/>
      <c r="Z4" s="152"/>
      <c r="AA4" s="152"/>
      <c r="AB4" s="152"/>
      <c r="AC4" s="152">
        <v>299</v>
      </c>
      <c r="AD4" s="152">
        <v>220</v>
      </c>
      <c r="AE4" s="152">
        <v>1017</v>
      </c>
      <c r="AF4" s="152"/>
      <c r="AG4" s="152">
        <v>174</v>
      </c>
      <c r="AH4" s="152"/>
      <c r="AI4" s="152"/>
      <c r="AJ4" s="152"/>
      <c r="AK4" s="152">
        <v>162</v>
      </c>
      <c r="AL4" s="152">
        <v>458</v>
      </c>
      <c r="AM4" s="152"/>
      <c r="AN4" s="152"/>
      <c r="AO4" s="152">
        <f>SUM(C4:AN4)</f>
        <v>20392</v>
      </c>
      <c r="AP4" s="156">
        <f>AO4/AO6</f>
        <v>0.41891614281605655</v>
      </c>
      <c r="AQ4" s="23"/>
    </row>
    <row r="5" spans="1:43" s="21" customFormat="1" ht="12.75">
      <c r="A5" s="154" t="s">
        <v>656</v>
      </c>
      <c r="B5" s="154" t="s">
        <v>627</v>
      </c>
      <c r="C5" s="152">
        <v>2335</v>
      </c>
      <c r="D5" s="152">
        <v>536</v>
      </c>
      <c r="E5" s="152">
        <v>856</v>
      </c>
      <c r="F5" s="152">
        <v>334</v>
      </c>
      <c r="G5" s="152">
        <v>1365</v>
      </c>
      <c r="H5" s="152">
        <v>304</v>
      </c>
      <c r="I5" s="152">
        <v>3858</v>
      </c>
      <c r="J5" s="152"/>
      <c r="K5" s="152"/>
      <c r="L5" s="152">
        <v>307</v>
      </c>
      <c r="M5" s="152">
        <v>289</v>
      </c>
      <c r="N5" s="152">
        <v>1352</v>
      </c>
      <c r="O5" s="152">
        <v>1128</v>
      </c>
      <c r="P5" s="152">
        <v>429</v>
      </c>
      <c r="Q5" s="152">
        <v>2240</v>
      </c>
      <c r="R5" s="152">
        <v>585</v>
      </c>
      <c r="S5" s="152">
        <v>662</v>
      </c>
      <c r="T5" s="152">
        <v>2734</v>
      </c>
      <c r="U5" s="152">
        <v>609</v>
      </c>
      <c r="V5" s="152">
        <v>820</v>
      </c>
      <c r="W5" s="152">
        <v>2819</v>
      </c>
      <c r="X5" s="152"/>
      <c r="Y5" s="152"/>
      <c r="Z5" s="152"/>
      <c r="AA5" s="152"/>
      <c r="AB5" s="152"/>
      <c r="AC5" s="152">
        <v>210</v>
      </c>
      <c r="AD5" s="152">
        <v>1405</v>
      </c>
      <c r="AE5" s="152">
        <v>1449</v>
      </c>
      <c r="AF5" s="152"/>
      <c r="AG5" s="152">
        <v>458</v>
      </c>
      <c r="AH5" s="152"/>
      <c r="AI5" s="152"/>
      <c r="AJ5" s="152"/>
      <c r="AK5" s="152">
        <v>555</v>
      </c>
      <c r="AL5" s="152">
        <v>647</v>
      </c>
      <c r="AM5" s="152"/>
      <c r="AN5" s="152"/>
      <c r="AO5" s="152">
        <f>SUM(C5:AN5)</f>
        <v>28286</v>
      </c>
      <c r="AP5" s="156">
        <f>AO5/AO6</f>
        <v>0.5810838571839435</v>
      </c>
      <c r="AQ5" s="23"/>
    </row>
    <row r="6" spans="1:43" s="21" customFormat="1" ht="12.75">
      <c r="A6" s="141" t="s">
        <v>131</v>
      </c>
      <c r="B6" s="153"/>
      <c r="C6" s="152">
        <f>SUM(C4:C5)</f>
        <v>4412</v>
      </c>
      <c r="D6" s="152">
        <f aca="true" t="shared" si="0" ref="D6:AN6">SUM(D4:D5)</f>
        <v>1087</v>
      </c>
      <c r="E6" s="152">
        <f t="shared" si="0"/>
        <v>1594</v>
      </c>
      <c r="F6" s="152">
        <f t="shared" si="0"/>
        <v>724</v>
      </c>
      <c r="G6" s="152">
        <f t="shared" si="0"/>
        <v>1891</v>
      </c>
      <c r="H6" s="152">
        <f t="shared" si="0"/>
        <v>667</v>
      </c>
      <c r="I6" s="152">
        <f t="shared" si="0"/>
        <v>5080</v>
      </c>
      <c r="J6" s="152">
        <f t="shared" si="0"/>
        <v>0</v>
      </c>
      <c r="K6" s="152">
        <f t="shared" si="0"/>
        <v>0</v>
      </c>
      <c r="L6" s="152">
        <f t="shared" si="0"/>
        <v>817</v>
      </c>
      <c r="M6" s="152">
        <f t="shared" si="0"/>
        <v>664</v>
      </c>
      <c r="N6" s="152">
        <f t="shared" si="0"/>
        <v>3015</v>
      </c>
      <c r="O6" s="152">
        <f t="shared" si="0"/>
        <v>3293</v>
      </c>
      <c r="P6" s="152">
        <f t="shared" si="0"/>
        <v>962</v>
      </c>
      <c r="Q6" s="152">
        <f t="shared" si="0"/>
        <v>2887</v>
      </c>
      <c r="R6" s="152">
        <f t="shared" si="0"/>
        <v>1460</v>
      </c>
      <c r="S6" s="152">
        <f t="shared" si="0"/>
        <v>865</v>
      </c>
      <c r="T6" s="152">
        <f t="shared" si="0"/>
        <v>5903</v>
      </c>
      <c r="U6" s="152">
        <f t="shared" si="0"/>
        <v>749</v>
      </c>
      <c r="V6" s="152">
        <f t="shared" si="0"/>
        <v>2178</v>
      </c>
      <c r="W6" s="152">
        <f t="shared" si="0"/>
        <v>3376</v>
      </c>
      <c r="X6" s="152">
        <f t="shared" si="0"/>
        <v>0</v>
      </c>
      <c r="Y6" s="152">
        <f t="shared" si="0"/>
        <v>0</v>
      </c>
      <c r="Z6" s="152">
        <f t="shared" si="0"/>
        <v>0</v>
      </c>
      <c r="AA6" s="152">
        <f t="shared" si="0"/>
        <v>0</v>
      </c>
      <c r="AB6" s="152">
        <f t="shared" si="0"/>
        <v>0</v>
      </c>
      <c r="AC6" s="152">
        <f t="shared" si="0"/>
        <v>509</v>
      </c>
      <c r="AD6" s="152">
        <f t="shared" si="0"/>
        <v>1625</v>
      </c>
      <c r="AE6" s="152">
        <f t="shared" si="0"/>
        <v>2466</v>
      </c>
      <c r="AF6" s="152">
        <f t="shared" si="0"/>
        <v>0</v>
      </c>
      <c r="AG6" s="152">
        <f t="shared" si="0"/>
        <v>632</v>
      </c>
      <c r="AH6" s="152">
        <f t="shared" si="0"/>
        <v>0</v>
      </c>
      <c r="AI6" s="152">
        <f t="shared" si="0"/>
        <v>0</v>
      </c>
      <c r="AJ6" s="152">
        <f t="shared" si="0"/>
        <v>0</v>
      </c>
      <c r="AK6" s="152">
        <f t="shared" si="0"/>
        <v>717</v>
      </c>
      <c r="AL6" s="152">
        <f t="shared" si="0"/>
        <v>1105</v>
      </c>
      <c r="AM6" s="152">
        <f t="shared" si="0"/>
        <v>0</v>
      </c>
      <c r="AN6" s="152">
        <f t="shared" si="0"/>
        <v>0</v>
      </c>
      <c r="AO6" s="152">
        <f>SUM(C6:AN6)</f>
        <v>48678</v>
      </c>
      <c r="AP6" s="156"/>
      <c r="AQ6" s="23"/>
    </row>
    <row r="7" spans="1:43" s="21" customFormat="1" ht="12.75">
      <c r="A7" s="1" t="s">
        <v>657</v>
      </c>
      <c r="B7" s="153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6"/>
      <c r="AQ7" s="23"/>
    </row>
    <row r="8" spans="1:43" s="21" customFormat="1" ht="12.75">
      <c r="A8" s="154" t="s">
        <v>658</v>
      </c>
      <c r="B8" s="154" t="s">
        <v>627</v>
      </c>
      <c r="C8" s="152">
        <v>3515</v>
      </c>
      <c r="D8" s="152">
        <v>645</v>
      </c>
      <c r="E8" s="152"/>
      <c r="F8" s="152">
        <v>443</v>
      </c>
      <c r="G8" s="152"/>
      <c r="H8" s="152"/>
      <c r="I8" s="152"/>
      <c r="J8" s="152"/>
      <c r="K8" s="152"/>
      <c r="L8" s="152"/>
      <c r="M8" s="152"/>
      <c r="N8" s="152">
        <v>1062</v>
      </c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>
        <f>SUM(C8:AN8)</f>
        <v>5665</v>
      </c>
      <c r="AP8" s="156">
        <f>AO8/AO10</f>
        <v>0.6150922909880565</v>
      </c>
      <c r="AQ8" s="23"/>
    </row>
    <row r="9" spans="1:43" s="21" customFormat="1" ht="12.75">
      <c r="A9" s="154" t="s">
        <v>659</v>
      </c>
      <c r="B9" s="154" t="s">
        <v>627</v>
      </c>
      <c r="C9" s="152">
        <v>996</v>
      </c>
      <c r="D9" s="152">
        <v>446</v>
      </c>
      <c r="E9" s="152"/>
      <c r="F9" s="152">
        <v>294</v>
      </c>
      <c r="G9" s="152"/>
      <c r="H9" s="152"/>
      <c r="I9" s="152"/>
      <c r="J9" s="152"/>
      <c r="K9" s="152"/>
      <c r="L9" s="152"/>
      <c r="M9" s="152"/>
      <c r="N9" s="152">
        <v>1809</v>
      </c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>
        <f>SUM(C9:AN9)</f>
        <v>3545</v>
      </c>
      <c r="AP9" s="156">
        <f>AO9/AO10</f>
        <v>0.38490770901194354</v>
      </c>
      <c r="AQ9" s="23"/>
    </row>
    <row r="10" spans="1:43" s="21" customFormat="1" ht="12.75">
      <c r="A10" s="141" t="s">
        <v>132</v>
      </c>
      <c r="B10" s="153"/>
      <c r="C10" s="152">
        <f>SUM(C8:C9)</f>
        <v>4511</v>
      </c>
      <c r="D10" s="152">
        <f aca="true" t="shared" si="1" ref="D10:AN10">SUM(D8:D9)</f>
        <v>1091</v>
      </c>
      <c r="E10" s="152">
        <f t="shared" si="1"/>
        <v>0</v>
      </c>
      <c r="F10" s="152">
        <f t="shared" si="1"/>
        <v>737</v>
      </c>
      <c r="G10" s="152">
        <f t="shared" si="1"/>
        <v>0</v>
      </c>
      <c r="H10" s="152">
        <f t="shared" si="1"/>
        <v>0</v>
      </c>
      <c r="I10" s="152">
        <f t="shared" si="1"/>
        <v>0</v>
      </c>
      <c r="J10" s="152">
        <f t="shared" si="1"/>
        <v>0</v>
      </c>
      <c r="K10" s="152">
        <f t="shared" si="1"/>
        <v>0</v>
      </c>
      <c r="L10" s="152">
        <f t="shared" si="1"/>
        <v>0</v>
      </c>
      <c r="M10" s="152">
        <f t="shared" si="1"/>
        <v>0</v>
      </c>
      <c r="N10" s="152">
        <f t="shared" si="1"/>
        <v>2871</v>
      </c>
      <c r="O10" s="152">
        <f t="shared" si="1"/>
        <v>0</v>
      </c>
      <c r="P10" s="152">
        <f t="shared" si="1"/>
        <v>0</v>
      </c>
      <c r="Q10" s="152">
        <f t="shared" si="1"/>
        <v>0</v>
      </c>
      <c r="R10" s="152">
        <f t="shared" si="1"/>
        <v>0</v>
      </c>
      <c r="S10" s="152">
        <f t="shared" si="1"/>
        <v>0</v>
      </c>
      <c r="T10" s="152">
        <f t="shared" si="1"/>
        <v>0</v>
      </c>
      <c r="U10" s="152">
        <f t="shared" si="1"/>
        <v>0</v>
      </c>
      <c r="V10" s="152">
        <f t="shared" si="1"/>
        <v>0</v>
      </c>
      <c r="W10" s="152">
        <f t="shared" si="1"/>
        <v>0</v>
      </c>
      <c r="X10" s="152">
        <f t="shared" si="1"/>
        <v>0</v>
      </c>
      <c r="Y10" s="152">
        <f t="shared" si="1"/>
        <v>0</v>
      </c>
      <c r="Z10" s="152">
        <f t="shared" si="1"/>
        <v>0</v>
      </c>
      <c r="AA10" s="152">
        <f t="shared" si="1"/>
        <v>0</v>
      </c>
      <c r="AB10" s="152">
        <f t="shared" si="1"/>
        <v>0</v>
      </c>
      <c r="AC10" s="152">
        <f t="shared" si="1"/>
        <v>0</v>
      </c>
      <c r="AD10" s="152">
        <f t="shared" si="1"/>
        <v>0</v>
      </c>
      <c r="AE10" s="152">
        <f t="shared" si="1"/>
        <v>0</v>
      </c>
      <c r="AF10" s="152">
        <f t="shared" si="1"/>
        <v>0</v>
      </c>
      <c r="AG10" s="152">
        <f t="shared" si="1"/>
        <v>0</v>
      </c>
      <c r="AH10" s="152">
        <f t="shared" si="1"/>
        <v>0</v>
      </c>
      <c r="AI10" s="152">
        <f t="shared" si="1"/>
        <v>0</v>
      </c>
      <c r="AJ10" s="152">
        <f t="shared" si="1"/>
        <v>0</v>
      </c>
      <c r="AK10" s="152">
        <f t="shared" si="1"/>
        <v>0</v>
      </c>
      <c r="AL10" s="152">
        <f t="shared" si="1"/>
        <v>0</v>
      </c>
      <c r="AM10" s="152">
        <f t="shared" si="1"/>
        <v>0</v>
      </c>
      <c r="AN10" s="152">
        <f t="shared" si="1"/>
        <v>0</v>
      </c>
      <c r="AO10" s="152">
        <f>SUM(C10:AN10)</f>
        <v>9210</v>
      </c>
      <c r="AP10" s="156"/>
      <c r="AQ10" s="23"/>
    </row>
    <row r="11" spans="1:43" s="21" customFormat="1" ht="12.75">
      <c r="A11" s="1" t="s">
        <v>73</v>
      </c>
      <c r="B11" s="153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6"/>
      <c r="AQ11" s="23"/>
    </row>
    <row r="12" spans="1:43" s="21" customFormat="1" ht="12.75">
      <c r="A12" s="154" t="s">
        <v>558</v>
      </c>
      <c r="B12" s="154" t="s">
        <v>627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>
        <v>648</v>
      </c>
      <c r="U12" s="152"/>
      <c r="V12" s="152"/>
      <c r="W12" s="152"/>
      <c r="X12" s="152"/>
      <c r="Y12" s="152">
        <v>3418</v>
      </c>
      <c r="Z12" s="152"/>
      <c r="AA12" s="152"/>
      <c r="AB12" s="152"/>
      <c r="AC12" s="152"/>
      <c r="AD12" s="152"/>
      <c r="AE12" s="152"/>
      <c r="AF12" s="152"/>
      <c r="AG12" s="152"/>
      <c r="AH12" s="152"/>
      <c r="AI12" s="152">
        <v>33</v>
      </c>
      <c r="AJ12" s="152"/>
      <c r="AK12" s="152"/>
      <c r="AL12" s="152"/>
      <c r="AM12" s="152"/>
      <c r="AN12" s="152"/>
      <c r="AO12" s="152">
        <f>SUM(C12:AN12)</f>
        <v>4099</v>
      </c>
      <c r="AP12" s="156">
        <f>AO12/AO14</f>
        <v>0.49195871339414304</v>
      </c>
      <c r="AQ12" s="23"/>
    </row>
    <row r="13" spans="1:43" s="21" customFormat="1" ht="12.75">
      <c r="A13" s="154" t="s">
        <v>75</v>
      </c>
      <c r="B13" s="154" t="s">
        <v>627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>
        <v>3440</v>
      </c>
      <c r="U13" s="152"/>
      <c r="V13" s="152"/>
      <c r="W13" s="152"/>
      <c r="X13" s="152"/>
      <c r="Y13" s="152">
        <v>776</v>
      </c>
      <c r="Z13" s="152"/>
      <c r="AA13" s="152"/>
      <c r="AB13" s="152"/>
      <c r="AC13" s="152"/>
      <c r="AD13" s="152"/>
      <c r="AE13" s="152"/>
      <c r="AF13" s="152"/>
      <c r="AG13" s="152"/>
      <c r="AH13" s="152"/>
      <c r="AI13" s="152">
        <v>17</v>
      </c>
      <c r="AJ13" s="152"/>
      <c r="AK13" s="152"/>
      <c r="AL13" s="152"/>
      <c r="AM13" s="152"/>
      <c r="AN13" s="152"/>
      <c r="AO13" s="152">
        <f>SUM(C13:AN13)</f>
        <v>4233</v>
      </c>
      <c r="AP13" s="156">
        <f>AO13/AO14</f>
        <v>0.5080412866058569</v>
      </c>
      <c r="AQ13" s="23"/>
    </row>
    <row r="14" spans="1:43" s="21" customFormat="1" ht="12" customHeight="1">
      <c r="A14" s="141" t="s">
        <v>133</v>
      </c>
      <c r="B14" s="153"/>
      <c r="C14" s="152">
        <f aca="true" t="shared" si="2" ref="C14:AN14">SUM(C12:C13)</f>
        <v>0</v>
      </c>
      <c r="D14" s="152">
        <f t="shared" si="2"/>
        <v>0</v>
      </c>
      <c r="E14" s="152">
        <f t="shared" si="2"/>
        <v>0</v>
      </c>
      <c r="F14" s="152">
        <f t="shared" si="2"/>
        <v>0</v>
      </c>
      <c r="G14" s="152">
        <f t="shared" si="2"/>
        <v>0</v>
      </c>
      <c r="H14" s="152">
        <f t="shared" si="2"/>
        <v>0</v>
      </c>
      <c r="I14" s="152">
        <f t="shared" si="2"/>
        <v>0</v>
      </c>
      <c r="J14" s="152">
        <f t="shared" si="2"/>
        <v>0</v>
      </c>
      <c r="K14" s="152">
        <f t="shared" si="2"/>
        <v>0</v>
      </c>
      <c r="L14" s="152">
        <f t="shared" si="2"/>
        <v>0</v>
      </c>
      <c r="M14" s="152">
        <f t="shared" si="2"/>
        <v>0</v>
      </c>
      <c r="N14" s="152">
        <f t="shared" si="2"/>
        <v>0</v>
      </c>
      <c r="O14" s="152">
        <f t="shared" si="2"/>
        <v>0</v>
      </c>
      <c r="P14" s="152">
        <f t="shared" si="2"/>
        <v>0</v>
      </c>
      <c r="Q14" s="152">
        <f t="shared" si="2"/>
        <v>0</v>
      </c>
      <c r="R14" s="152">
        <f t="shared" si="2"/>
        <v>0</v>
      </c>
      <c r="S14" s="152">
        <f t="shared" si="2"/>
        <v>0</v>
      </c>
      <c r="T14" s="152">
        <f t="shared" si="2"/>
        <v>4088</v>
      </c>
      <c r="U14" s="152">
        <f t="shared" si="2"/>
        <v>0</v>
      </c>
      <c r="V14" s="152">
        <f t="shared" si="2"/>
        <v>0</v>
      </c>
      <c r="W14" s="152">
        <f t="shared" si="2"/>
        <v>0</v>
      </c>
      <c r="X14" s="152">
        <f t="shared" si="2"/>
        <v>0</v>
      </c>
      <c r="Y14" s="152">
        <f t="shared" si="2"/>
        <v>4194</v>
      </c>
      <c r="Z14" s="152">
        <f t="shared" si="2"/>
        <v>0</v>
      </c>
      <c r="AA14" s="152">
        <f t="shared" si="2"/>
        <v>0</v>
      </c>
      <c r="AB14" s="152">
        <f t="shared" si="2"/>
        <v>0</v>
      </c>
      <c r="AC14" s="152">
        <f t="shared" si="2"/>
        <v>0</v>
      </c>
      <c r="AD14" s="152">
        <f t="shared" si="2"/>
        <v>0</v>
      </c>
      <c r="AE14" s="152">
        <f t="shared" si="2"/>
        <v>0</v>
      </c>
      <c r="AF14" s="152">
        <f t="shared" si="2"/>
        <v>0</v>
      </c>
      <c r="AG14" s="152">
        <f t="shared" si="2"/>
        <v>0</v>
      </c>
      <c r="AH14" s="152">
        <f t="shared" si="2"/>
        <v>0</v>
      </c>
      <c r="AI14" s="152">
        <f t="shared" si="2"/>
        <v>50</v>
      </c>
      <c r="AJ14" s="152">
        <f t="shared" si="2"/>
        <v>0</v>
      </c>
      <c r="AK14" s="152">
        <f t="shared" si="2"/>
        <v>0</v>
      </c>
      <c r="AL14" s="152">
        <f t="shared" si="2"/>
        <v>0</v>
      </c>
      <c r="AM14" s="152">
        <f t="shared" si="2"/>
        <v>0</v>
      </c>
      <c r="AN14" s="152">
        <f t="shared" si="2"/>
        <v>0</v>
      </c>
      <c r="AO14" s="152">
        <f>SUM(C14:AN14)</f>
        <v>8332</v>
      </c>
      <c r="AP14" s="156"/>
      <c r="AQ14" s="23"/>
    </row>
    <row r="15" spans="1:43" s="21" customFormat="1" ht="12.75">
      <c r="A15" s="1" t="s">
        <v>862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6"/>
      <c r="AQ15" s="23"/>
    </row>
    <row r="16" spans="1:43" s="21" customFormat="1" ht="12.75">
      <c r="A16" s="24" t="s">
        <v>863</v>
      </c>
      <c r="B16" s="24" t="s">
        <v>627</v>
      </c>
      <c r="C16" s="152"/>
      <c r="D16" s="152"/>
      <c r="E16" s="152"/>
      <c r="F16" s="152"/>
      <c r="G16" s="152"/>
      <c r="H16" s="152"/>
      <c r="I16" s="152"/>
      <c r="J16" s="152">
        <v>838</v>
      </c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>
        <v>923</v>
      </c>
      <c r="AG16" s="152"/>
      <c r="AH16" s="152">
        <v>6</v>
      </c>
      <c r="AI16" s="152"/>
      <c r="AJ16" s="152"/>
      <c r="AK16" s="152"/>
      <c r="AL16" s="152"/>
      <c r="AM16" s="152"/>
      <c r="AN16" s="152"/>
      <c r="AO16" s="152">
        <f>SUM(C16:AN16)</f>
        <v>1767</v>
      </c>
      <c r="AP16" s="156">
        <f>AO16/AO18</f>
        <v>0.5138121546961326</v>
      </c>
      <c r="AQ16" s="23"/>
    </row>
    <row r="17" spans="1:43" s="21" customFormat="1" ht="12.75">
      <c r="A17" s="24" t="s">
        <v>864</v>
      </c>
      <c r="B17" s="24" t="s">
        <v>627</v>
      </c>
      <c r="C17" s="152"/>
      <c r="D17" s="152"/>
      <c r="E17" s="152"/>
      <c r="F17" s="152"/>
      <c r="G17" s="152"/>
      <c r="H17" s="152"/>
      <c r="I17" s="152"/>
      <c r="J17" s="152">
        <v>979</v>
      </c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>
        <v>693</v>
      </c>
      <c r="AG17" s="152"/>
      <c r="AH17" s="152">
        <v>0</v>
      </c>
      <c r="AI17" s="152"/>
      <c r="AJ17" s="152"/>
      <c r="AK17" s="152"/>
      <c r="AL17" s="152"/>
      <c r="AM17" s="152"/>
      <c r="AN17" s="152"/>
      <c r="AO17" s="152">
        <f>SUM(C17:AN17)</f>
        <v>1672</v>
      </c>
      <c r="AP17" s="156">
        <f>AO17/AO18</f>
        <v>0.4861878453038674</v>
      </c>
      <c r="AQ17" s="23"/>
    </row>
    <row r="18" spans="1:43" s="21" customFormat="1" ht="12.75">
      <c r="A18" s="141" t="s">
        <v>134</v>
      </c>
      <c r="B18" s="24"/>
      <c r="C18" s="152">
        <f aca="true" t="shared" si="3" ref="C18:AN18">SUM(C16:C17)</f>
        <v>0</v>
      </c>
      <c r="D18" s="152">
        <f t="shared" si="3"/>
        <v>0</v>
      </c>
      <c r="E18" s="152">
        <f t="shared" si="3"/>
        <v>0</v>
      </c>
      <c r="F18" s="152">
        <f t="shared" si="3"/>
        <v>0</v>
      </c>
      <c r="G18" s="152">
        <f t="shared" si="3"/>
        <v>0</v>
      </c>
      <c r="H18" s="152">
        <f t="shared" si="3"/>
        <v>0</v>
      </c>
      <c r="I18" s="152">
        <f t="shared" si="3"/>
        <v>0</v>
      </c>
      <c r="J18" s="152">
        <f t="shared" si="3"/>
        <v>1817</v>
      </c>
      <c r="K18" s="152">
        <f t="shared" si="3"/>
        <v>0</v>
      </c>
      <c r="L18" s="152">
        <f t="shared" si="3"/>
        <v>0</v>
      </c>
      <c r="M18" s="152">
        <f t="shared" si="3"/>
        <v>0</v>
      </c>
      <c r="N18" s="152">
        <f t="shared" si="3"/>
        <v>0</v>
      </c>
      <c r="O18" s="152">
        <f t="shared" si="3"/>
        <v>0</v>
      </c>
      <c r="P18" s="152">
        <f t="shared" si="3"/>
        <v>0</v>
      </c>
      <c r="Q18" s="152">
        <f t="shared" si="3"/>
        <v>0</v>
      </c>
      <c r="R18" s="152">
        <f t="shared" si="3"/>
        <v>0</v>
      </c>
      <c r="S18" s="152">
        <f t="shared" si="3"/>
        <v>0</v>
      </c>
      <c r="T18" s="152">
        <f t="shared" si="3"/>
        <v>0</v>
      </c>
      <c r="U18" s="152">
        <f t="shared" si="3"/>
        <v>0</v>
      </c>
      <c r="V18" s="152">
        <f t="shared" si="3"/>
        <v>0</v>
      </c>
      <c r="W18" s="152">
        <f t="shared" si="3"/>
        <v>0</v>
      </c>
      <c r="X18" s="152">
        <f t="shared" si="3"/>
        <v>0</v>
      </c>
      <c r="Y18" s="152">
        <f t="shared" si="3"/>
        <v>0</v>
      </c>
      <c r="Z18" s="152">
        <f t="shared" si="3"/>
        <v>0</v>
      </c>
      <c r="AA18" s="152">
        <f t="shared" si="3"/>
        <v>0</v>
      </c>
      <c r="AB18" s="152">
        <f t="shared" si="3"/>
        <v>0</v>
      </c>
      <c r="AC18" s="152">
        <f t="shared" si="3"/>
        <v>0</v>
      </c>
      <c r="AD18" s="152">
        <f t="shared" si="3"/>
        <v>0</v>
      </c>
      <c r="AE18" s="152">
        <f t="shared" si="3"/>
        <v>0</v>
      </c>
      <c r="AF18" s="152">
        <f t="shared" si="3"/>
        <v>1616</v>
      </c>
      <c r="AG18" s="152">
        <f t="shared" si="3"/>
        <v>0</v>
      </c>
      <c r="AH18" s="152">
        <f t="shared" si="3"/>
        <v>6</v>
      </c>
      <c r="AI18" s="152">
        <f t="shared" si="3"/>
        <v>0</v>
      </c>
      <c r="AJ18" s="152">
        <f t="shared" si="3"/>
        <v>0</v>
      </c>
      <c r="AK18" s="152">
        <f t="shared" si="3"/>
        <v>0</v>
      </c>
      <c r="AL18" s="152">
        <f t="shared" si="3"/>
        <v>0</v>
      </c>
      <c r="AM18" s="152">
        <f t="shared" si="3"/>
        <v>0</v>
      </c>
      <c r="AN18" s="152">
        <f t="shared" si="3"/>
        <v>0</v>
      </c>
      <c r="AO18" s="152">
        <f>SUM(C18:AN18)</f>
        <v>3439</v>
      </c>
      <c r="AP18" s="156"/>
      <c r="AQ18" s="23"/>
    </row>
    <row r="19" spans="1:43" s="21" customFormat="1" ht="12.75">
      <c r="A19" s="1" t="s">
        <v>250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6"/>
      <c r="AQ19" s="23"/>
    </row>
    <row r="20" spans="1:43" s="21" customFormat="1" ht="12.75">
      <c r="A20" s="24" t="s">
        <v>251</v>
      </c>
      <c r="B20" s="24" t="s">
        <v>627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>
        <v>340</v>
      </c>
      <c r="AJ20" s="152"/>
      <c r="AK20" s="152"/>
      <c r="AL20" s="152"/>
      <c r="AM20" s="152"/>
      <c r="AN20" s="152"/>
      <c r="AO20" s="152">
        <f>SUM(C20:AN20)</f>
        <v>340</v>
      </c>
      <c r="AP20" s="156">
        <f>AO20/AO22</f>
        <v>0.4755244755244755</v>
      </c>
      <c r="AQ20" s="23"/>
    </row>
    <row r="21" spans="1:43" s="21" customFormat="1" ht="12.75">
      <c r="A21" s="24" t="s">
        <v>252</v>
      </c>
      <c r="B21" s="24" t="s">
        <v>627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>
        <v>375</v>
      </c>
      <c r="AJ21" s="152"/>
      <c r="AK21" s="152"/>
      <c r="AL21" s="152"/>
      <c r="AM21" s="152"/>
      <c r="AN21" s="152"/>
      <c r="AO21" s="152">
        <f>SUM(C21:AN21)</f>
        <v>375</v>
      </c>
      <c r="AP21" s="156">
        <f>AO21/AO22</f>
        <v>0.5244755244755245</v>
      </c>
      <c r="AQ21" s="23"/>
    </row>
    <row r="22" spans="1:43" s="21" customFormat="1" ht="12.75">
      <c r="A22" s="141" t="s">
        <v>135</v>
      </c>
      <c r="B22" s="24"/>
      <c r="C22" s="152">
        <f aca="true" t="shared" si="4" ref="C22:AN22">SUM(C20:C21)</f>
        <v>0</v>
      </c>
      <c r="D22" s="152">
        <f t="shared" si="4"/>
        <v>0</v>
      </c>
      <c r="E22" s="152">
        <f t="shared" si="4"/>
        <v>0</v>
      </c>
      <c r="F22" s="152">
        <f t="shared" si="4"/>
        <v>0</v>
      </c>
      <c r="G22" s="152">
        <f t="shared" si="4"/>
        <v>0</v>
      </c>
      <c r="H22" s="152">
        <f t="shared" si="4"/>
        <v>0</v>
      </c>
      <c r="I22" s="152">
        <f t="shared" si="4"/>
        <v>0</v>
      </c>
      <c r="J22" s="152">
        <f t="shared" si="4"/>
        <v>0</v>
      </c>
      <c r="K22" s="152">
        <f t="shared" si="4"/>
        <v>0</v>
      </c>
      <c r="L22" s="152">
        <f t="shared" si="4"/>
        <v>0</v>
      </c>
      <c r="M22" s="152">
        <f t="shared" si="4"/>
        <v>0</v>
      </c>
      <c r="N22" s="152">
        <f t="shared" si="4"/>
        <v>0</v>
      </c>
      <c r="O22" s="152">
        <f t="shared" si="4"/>
        <v>0</v>
      </c>
      <c r="P22" s="152">
        <f t="shared" si="4"/>
        <v>0</v>
      </c>
      <c r="Q22" s="152">
        <f t="shared" si="4"/>
        <v>0</v>
      </c>
      <c r="R22" s="152">
        <f t="shared" si="4"/>
        <v>0</v>
      </c>
      <c r="S22" s="152">
        <f t="shared" si="4"/>
        <v>0</v>
      </c>
      <c r="T22" s="152">
        <f t="shared" si="4"/>
        <v>0</v>
      </c>
      <c r="U22" s="152">
        <f t="shared" si="4"/>
        <v>0</v>
      </c>
      <c r="V22" s="152">
        <f t="shared" si="4"/>
        <v>0</v>
      </c>
      <c r="W22" s="152">
        <f t="shared" si="4"/>
        <v>0</v>
      </c>
      <c r="X22" s="152">
        <f t="shared" si="4"/>
        <v>0</v>
      </c>
      <c r="Y22" s="152">
        <f t="shared" si="4"/>
        <v>0</v>
      </c>
      <c r="Z22" s="152">
        <f t="shared" si="4"/>
        <v>0</v>
      </c>
      <c r="AA22" s="152">
        <f t="shared" si="4"/>
        <v>0</v>
      </c>
      <c r="AB22" s="152">
        <f t="shared" si="4"/>
        <v>0</v>
      </c>
      <c r="AC22" s="152">
        <f t="shared" si="4"/>
        <v>0</v>
      </c>
      <c r="AD22" s="152">
        <f t="shared" si="4"/>
        <v>0</v>
      </c>
      <c r="AE22" s="152">
        <f t="shared" si="4"/>
        <v>0</v>
      </c>
      <c r="AF22" s="152">
        <f t="shared" si="4"/>
        <v>0</v>
      </c>
      <c r="AG22" s="152">
        <f t="shared" si="4"/>
        <v>0</v>
      </c>
      <c r="AH22" s="152">
        <f t="shared" si="4"/>
        <v>0</v>
      </c>
      <c r="AI22" s="152">
        <f t="shared" si="4"/>
        <v>715</v>
      </c>
      <c r="AJ22" s="152">
        <f t="shared" si="4"/>
        <v>0</v>
      </c>
      <c r="AK22" s="152">
        <f t="shared" si="4"/>
        <v>0</v>
      </c>
      <c r="AL22" s="152">
        <f t="shared" si="4"/>
        <v>0</v>
      </c>
      <c r="AM22" s="152">
        <f t="shared" si="4"/>
        <v>0</v>
      </c>
      <c r="AN22" s="152">
        <f t="shared" si="4"/>
        <v>0</v>
      </c>
      <c r="AO22" s="152">
        <f>SUM(C22:AN22)</f>
        <v>715</v>
      </c>
      <c r="AP22" s="156"/>
      <c r="AQ22" s="23"/>
    </row>
    <row r="23" spans="1:43" s="21" customFormat="1" ht="12.75">
      <c r="A23" s="1" t="s">
        <v>660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6"/>
      <c r="AQ23" s="23"/>
    </row>
    <row r="24" spans="1:43" s="21" customFormat="1" ht="12.75">
      <c r="A24" s="24" t="s">
        <v>661</v>
      </c>
      <c r="B24" s="24" t="s">
        <v>627</v>
      </c>
      <c r="C24" s="152">
        <v>2374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>
        <v>137</v>
      </c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>
        <f>SUM(C24:AN24)</f>
        <v>2511</v>
      </c>
      <c r="AP24" s="156">
        <f>AO24/AO26</f>
        <v>0.5575044404973357</v>
      </c>
      <c r="AQ24" s="23"/>
    </row>
    <row r="25" spans="1:43" s="21" customFormat="1" ht="12.75">
      <c r="A25" s="24" t="s">
        <v>662</v>
      </c>
      <c r="B25" s="24" t="s">
        <v>627</v>
      </c>
      <c r="C25" s="152">
        <v>1799</v>
      </c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>
        <v>194</v>
      </c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>
        <f>SUM(C25:AN25)</f>
        <v>1993</v>
      </c>
      <c r="AP25" s="156">
        <f>AO25/AO26</f>
        <v>0.4424955595026643</v>
      </c>
      <c r="AQ25" s="23"/>
    </row>
    <row r="26" spans="1:43" s="21" customFormat="1" ht="12.75">
      <c r="A26" s="141" t="s">
        <v>136</v>
      </c>
      <c r="C26" s="152">
        <f aca="true" t="shared" si="5" ref="C26:AN26">SUM(C24:C25)</f>
        <v>4173</v>
      </c>
      <c r="D26" s="152">
        <f t="shared" si="5"/>
        <v>0</v>
      </c>
      <c r="E26" s="152">
        <f t="shared" si="5"/>
        <v>0</v>
      </c>
      <c r="F26" s="152">
        <f t="shared" si="5"/>
        <v>0</v>
      </c>
      <c r="G26" s="152">
        <f t="shared" si="5"/>
        <v>0</v>
      </c>
      <c r="H26" s="152">
        <f t="shared" si="5"/>
        <v>0</v>
      </c>
      <c r="I26" s="152">
        <f t="shared" si="5"/>
        <v>0</v>
      </c>
      <c r="J26" s="152">
        <f t="shared" si="5"/>
        <v>0</v>
      </c>
      <c r="K26" s="152">
        <f t="shared" si="5"/>
        <v>0</v>
      </c>
      <c r="L26" s="152">
        <f t="shared" si="5"/>
        <v>0</v>
      </c>
      <c r="M26" s="152">
        <f t="shared" si="5"/>
        <v>0</v>
      </c>
      <c r="N26" s="152">
        <f t="shared" si="5"/>
        <v>331</v>
      </c>
      <c r="O26" s="152">
        <f t="shared" si="5"/>
        <v>0</v>
      </c>
      <c r="P26" s="152">
        <f t="shared" si="5"/>
        <v>0</v>
      </c>
      <c r="Q26" s="152">
        <f t="shared" si="5"/>
        <v>0</v>
      </c>
      <c r="R26" s="152">
        <f t="shared" si="5"/>
        <v>0</v>
      </c>
      <c r="S26" s="152">
        <f t="shared" si="5"/>
        <v>0</v>
      </c>
      <c r="T26" s="152">
        <f t="shared" si="5"/>
        <v>0</v>
      </c>
      <c r="U26" s="152">
        <f t="shared" si="5"/>
        <v>0</v>
      </c>
      <c r="V26" s="152">
        <f t="shared" si="5"/>
        <v>0</v>
      </c>
      <c r="W26" s="152">
        <f t="shared" si="5"/>
        <v>0</v>
      </c>
      <c r="X26" s="152">
        <f t="shared" si="5"/>
        <v>0</v>
      </c>
      <c r="Y26" s="152">
        <f t="shared" si="5"/>
        <v>0</v>
      </c>
      <c r="Z26" s="152">
        <f t="shared" si="5"/>
        <v>0</v>
      </c>
      <c r="AA26" s="152">
        <f t="shared" si="5"/>
        <v>0</v>
      </c>
      <c r="AB26" s="152">
        <f t="shared" si="5"/>
        <v>0</v>
      </c>
      <c r="AC26" s="152">
        <f t="shared" si="5"/>
        <v>0</v>
      </c>
      <c r="AD26" s="152">
        <f t="shared" si="5"/>
        <v>0</v>
      </c>
      <c r="AE26" s="152">
        <f t="shared" si="5"/>
        <v>0</v>
      </c>
      <c r="AF26" s="152">
        <f t="shared" si="5"/>
        <v>0</v>
      </c>
      <c r="AG26" s="152">
        <f t="shared" si="5"/>
        <v>0</v>
      </c>
      <c r="AH26" s="152">
        <f t="shared" si="5"/>
        <v>0</v>
      </c>
      <c r="AI26" s="152">
        <f t="shared" si="5"/>
        <v>0</v>
      </c>
      <c r="AJ26" s="152">
        <f t="shared" si="5"/>
        <v>0</v>
      </c>
      <c r="AK26" s="152">
        <f t="shared" si="5"/>
        <v>0</v>
      </c>
      <c r="AL26" s="152">
        <f t="shared" si="5"/>
        <v>0</v>
      </c>
      <c r="AM26" s="152">
        <f t="shared" si="5"/>
        <v>0</v>
      </c>
      <c r="AN26" s="152">
        <f t="shared" si="5"/>
        <v>0</v>
      </c>
      <c r="AO26" s="152">
        <f>SUM(C26:AN26)</f>
        <v>4504</v>
      </c>
      <c r="AP26" s="156"/>
      <c r="AQ26" s="23"/>
    </row>
    <row r="27" spans="1:43" s="21" customFormat="1" ht="12.75">
      <c r="A27" s="1" t="s">
        <v>873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6"/>
      <c r="AQ27" s="23"/>
    </row>
    <row r="28" spans="1:43" s="21" customFormat="1" ht="12.75">
      <c r="A28" s="24" t="s">
        <v>874</v>
      </c>
      <c r="B28" s="24" t="s">
        <v>627</v>
      </c>
      <c r="C28" s="152"/>
      <c r="D28" s="152"/>
      <c r="E28" s="152"/>
      <c r="F28" s="152"/>
      <c r="G28" s="152"/>
      <c r="H28" s="152"/>
      <c r="I28" s="152"/>
      <c r="J28" s="152"/>
      <c r="K28" s="152">
        <v>112</v>
      </c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>
        <v>537</v>
      </c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>
        <f>SUM(C28:AN28)</f>
        <v>649</v>
      </c>
      <c r="AP28" s="156">
        <f>AO28/AO30</f>
        <v>0.6003700277520814</v>
      </c>
      <c r="AQ28" s="23"/>
    </row>
    <row r="29" spans="1:43" s="21" customFormat="1" ht="12.75">
      <c r="A29" s="24" t="s">
        <v>875</v>
      </c>
      <c r="B29" s="24" t="s">
        <v>627</v>
      </c>
      <c r="C29" s="152"/>
      <c r="D29" s="152"/>
      <c r="E29" s="152"/>
      <c r="F29" s="152"/>
      <c r="G29" s="152"/>
      <c r="H29" s="152"/>
      <c r="I29" s="152"/>
      <c r="J29" s="152"/>
      <c r="K29" s="152">
        <v>32</v>
      </c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>
        <v>400</v>
      </c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>
        <f>SUM(C29:AN29)</f>
        <v>432</v>
      </c>
      <c r="AP29" s="156">
        <f>AO29/AO30</f>
        <v>0.3996299722479186</v>
      </c>
      <c r="AQ29" s="23"/>
    </row>
    <row r="30" spans="1:43" s="21" customFormat="1" ht="12.75">
      <c r="A30" s="141" t="s">
        <v>137</v>
      </c>
      <c r="C30" s="152">
        <f aca="true" t="shared" si="6" ref="C30:AN30">SUM(C28:C29)</f>
        <v>0</v>
      </c>
      <c r="D30" s="152">
        <f t="shared" si="6"/>
        <v>0</v>
      </c>
      <c r="E30" s="152">
        <f t="shared" si="6"/>
        <v>0</v>
      </c>
      <c r="F30" s="152">
        <f t="shared" si="6"/>
        <v>0</v>
      </c>
      <c r="G30" s="152">
        <f t="shared" si="6"/>
        <v>0</v>
      </c>
      <c r="H30" s="152">
        <f t="shared" si="6"/>
        <v>0</v>
      </c>
      <c r="I30" s="152">
        <f t="shared" si="6"/>
        <v>0</v>
      </c>
      <c r="J30" s="152">
        <f t="shared" si="6"/>
        <v>0</v>
      </c>
      <c r="K30" s="152">
        <f t="shared" si="6"/>
        <v>144</v>
      </c>
      <c r="L30" s="152">
        <f t="shared" si="6"/>
        <v>0</v>
      </c>
      <c r="M30" s="152">
        <f t="shared" si="6"/>
        <v>0</v>
      </c>
      <c r="N30" s="152">
        <f t="shared" si="6"/>
        <v>0</v>
      </c>
      <c r="O30" s="152">
        <f t="shared" si="6"/>
        <v>0</v>
      </c>
      <c r="P30" s="152">
        <f t="shared" si="6"/>
        <v>0</v>
      </c>
      <c r="Q30" s="152">
        <f t="shared" si="6"/>
        <v>0</v>
      </c>
      <c r="R30" s="152">
        <f t="shared" si="6"/>
        <v>0</v>
      </c>
      <c r="S30" s="152">
        <f t="shared" si="6"/>
        <v>0</v>
      </c>
      <c r="T30" s="152">
        <f t="shared" si="6"/>
        <v>0</v>
      </c>
      <c r="U30" s="152">
        <f t="shared" si="6"/>
        <v>0</v>
      </c>
      <c r="V30" s="152">
        <f t="shared" si="6"/>
        <v>0</v>
      </c>
      <c r="W30" s="152">
        <f t="shared" si="6"/>
        <v>0</v>
      </c>
      <c r="X30" s="152">
        <f t="shared" si="6"/>
        <v>0</v>
      </c>
      <c r="Y30" s="152">
        <f t="shared" si="6"/>
        <v>0</v>
      </c>
      <c r="Z30" s="152">
        <f t="shared" si="6"/>
        <v>0</v>
      </c>
      <c r="AA30" s="152">
        <f t="shared" si="6"/>
        <v>0</v>
      </c>
      <c r="AB30" s="152">
        <f t="shared" si="6"/>
        <v>937</v>
      </c>
      <c r="AC30" s="152">
        <f t="shared" si="6"/>
        <v>0</v>
      </c>
      <c r="AD30" s="152">
        <f t="shared" si="6"/>
        <v>0</v>
      </c>
      <c r="AE30" s="152">
        <f t="shared" si="6"/>
        <v>0</v>
      </c>
      <c r="AF30" s="152">
        <f t="shared" si="6"/>
        <v>0</v>
      </c>
      <c r="AG30" s="152">
        <f t="shared" si="6"/>
        <v>0</v>
      </c>
      <c r="AH30" s="152">
        <f t="shared" si="6"/>
        <v>0</v>
      </c>
      <c r="AI30" s="152">
        <f t="shared" si="6"/>
        <v>0</v>
      </c>
      <c r="AJ30" s="152">
        <f t="shared" si="6"/>
        <v>0</v>
      </c>
      <c r="AK30" s="152">
        <f t="shared" si="6"/>
        <v>0</v>
      </c>
      <c r="AL30" s="152">
        <f t="shared" si="6"/>
        <v>0</v>
      </c>
      <c r="AM30" s="152">
        <f t="shared" si="6"/>
        <v>0</v>
      </c>
      <c r="AN30" s="152">
        <f t="shared" si="6"/>
        <v>0</v>
      </c>
      <c r="AO30" s="152">
        <f>SUM(C30:AN30)</f>
        <v>1081</v>
      </c>
      <c r="AP30" s="156"/>
      <c r="AQ30" s="23"/>
    </row>
    <row r="31" spans="1:43" s="21" customFormat="1" ht="12.75">
      <c r="A31" s="1" t="s">
        <v>127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6"/>
      <c r="AQ31" s="23"/>
    </row>
    <row r="32" spans="1:43" s="21" customFormat="1" ht="12.75">
      <c r="A32" s="24" t="s">
        <v>587</v>
      </c>
      <c r="B32" s="24" t="s">
        <v>627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>
        <v>120</v>
      </c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>
        <v>3374</v>
      </c>
      <c r="AN32" s="152"/>
      <c r="AO32" s="152">
        <f>SUM(C32:AN32)</f>
        <v>3494</v>
      </c>
      <c r="AP32" s="156">
        <f>AO32/AO34</f>
        <v>0.3818161949513714</v>
      </c>
      <c r="AQ32" s="23"/>
    </row>
    <row r="33" spans="1:43" s="21" customFormat="1" ht="12.75">
      <c r="A33" s="24" t="s">
        <v>588</v>
      </c>
      <c r="B33" s="24" t="s">
        <v>627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>
        <v>686</v>
      </c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>
        <v>4971</v>
      </c>
      <c r="AN33" s="152"/>
      <c r="AO33" s="152">
        <f>SUM(C33:AN33)</f>
        <v>5657</v>
      </c>
      <c r="AP33" s="156">
        <f>AO33/AO34</f>
        <v>0.6181838050486286</v>
      </c>
      <c r="AQ33" s="23"/>
    </row>
    <row r="34" spans="1:43" s="21" customFormat="1" ht="12.75">
      <c r="A34" s="141" t="s">
        <v>138</v>
      </c>
      <c r="C34" s="152">
        <f aca="true" t="shared" si="7" ref="C34:AN34">SUM(C32:C33)</f>
        <v>0</v>
      </c>
      <c r="D34" s="152">
        <f t="shared" si="7"/>
        <v>0</v>
      </c>
      <c r="E34" s="152">
        <f t="shared" si="7"/>
        <v>0</v>
      </c>
      <c r="F34" s="152">
        <f t="shared" si="7"/>
        <v>0</v>
      </c>
      <c r="G34" s="152">
        <f t="shared" si="7"/>
        <v>0</v>
      </c>
      <c r="H34" s="152">
        <f t="shared" si="7"/>
        <v>0</v>
      </c>
      <c r="I34" s="152">
        <f t="shared" si="7"/>
        <v>0</v>
      </c>
      <c r="J34" s="152">
        <f t="shared" si="7"/>
        <v>0</v>
      </c>
      <c r="K34" s="152">
        <f t="shared" si="7"/>
        <v>0</v>
      </c>
      <c r="L34" s="152">
        <f t="shared" si="7"/>
        <v>0</v>
      </c>
      <c r="M34" s="152">
        <f t="shared" si="7"/>
        <v>0</v>
      </c>
      <c r="N34" s="152">
        <f t="shared" si="7"/>
        <v>0</v>
      </c>
      <c r="O34" s="152">
        <f t="shared" si="7"/>
        <v>0</v>
      </c>
      <c r="P34" s="152">
        <f t="shared" si="7"/>
        <v>0</v>
      </c>
      <c r="Q34" s="152">
        <f t="shared" si="7"/>
        <v>0</v>
      </c>
      <c r="R34" s="152">
        <f t="shared" si="7"/>
        <v>0</v>
      </c>
      <c r="S34" s="152">
        <f t="shared" si="7"/>
        <v>0</v>
      </c>
      <c r="T34" s="152">
        <f t="shared" si="7"/>
        <v>0</v>
      </c>
      <c r="U34" s="152">
        <f t="shared" si="7"/>
        <v>0</v>
      </c>
      <c r="V34" s="152">
        <f t="shared" si="7"/>
        <v>0</v>
      </c>
      <c r="W34" s="152">
        <f t="shared" si="7"/>
        <v>0</v>
      </c>
      <c r="X34" s="152">
        <f t="shared" si="7"/>
        <v>0</v>
      </c>
      <c r="Y34" s="152">
        <f t="shared" si="7"/>
        <v>0</v>
      </c>
      <c r="Z34" s="152">
        <f t="shared" si="7"/>
        <v>806</v>
      </c>
      <c r="AA34" s="152">
        <f t="shared" si="7"/>
        <v>0</v>
      </c>
      <c r="AB34" s="152">
        <f t="shared" si="7"/>
        <v>0</v>
      </c>
      <c r="AC34" s="152">
        <f t="shared" si="7"/>
        <v>0</v>
      </c>
      <c r="AD34" s="152">
        <f t="shared" si="7"/>
        <v>0</v>
      </c>
      <c r="AE34" s="152">
        <f t="shared" si="7"/>
        <v>0</v>
      </c>
      <c r="AF34" s="152">
        <f t="shared" si="7"/>
        <v>0</v>
      </c>
      <c r="AG34" s="152">
        <f t="shared" si="7"/>
        <v>0</v>
      </c>
      <c r="AH34" s="152">
        <f t="shared" si="7"/>
        <v>0</v>
      </c>
      <c r="AI34" s="152">
        <f t="shared" si="7"/>
        <v>0</v>
      </c>
      <c r="AJ34" s="152">
        <f t="shared" si="7"/>
        <v>0</v>
      </c>
      <c r="AK34" s="152">
        <f t="shared" si="7"/>
        <v>0</v>
      </c>
      <c r="AL34" s="152">
        <f t="shared" si="7"/>
        <v>0</v>
      </c>
      <c r="AM34" s="152">
        <f t="shared" si="7"/>
        <v>8345</v>
      </c>
      <c r="AN34" s="152">
        <f t="shared" si="7"/>
        <v>0</v>
      </c>
      <c r="AO34" s="152">
        <f>SUM(C34:AN34)</f>
        <v>9151</v>
      </c>
      <c r="AP34" s="156"/>
      <c r="AQ34" s="23"/>
    </row>
    <row r="35" spans="1:43" s="21" customFormat="1" ht="12.75">
      <c r="A35" s="1" t="s">
        <v>128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6"/>
      <c r="AQ35" s="23"/>
    </row>
    <row r="36" spans="1:43" s="21" customFormat="1" ht="12.75">
      <c r="A36" s="24" t="s">
        <v>866</v>
      </c>
      <c r="B36" s="24" t="s">
        <v>627</v>
      </c>
      <c r="C36" s="152"/>
      <c r="D36" s="152"/>
      <c r="E36" s="152"/>
      <c r="F36" s="152"/>
      <c r="G36" s="152"/>
      <c r="H36" s="152"/>
      <c r="I36" s="152"/>
      <c r="J36" s="152">
        <v>1040</v>
      </c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>
        <v>1072</v>
      </c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>
        <v>311</v>
      </c>
      <c r="AK36" s="152"/>
      <c r="AL36" s="152"/>
      <c r="AM36" s="152"/>
      <c r="AN36" s="152">
        <v>1274</v>
      </c>
      <c r="AO36" s="152">
        <f>SUM(C36:AN36)</f>
        <v>3697</v>
      </c>
      <c r="AP36" s="156">
        <f>AO36/AO38</f>
        <v>0.4017168314679996</v>
      </c>
      <c r="AQ36" s="23"/>
    </row>
    <row r="37" spans="1:43" s="21" customFormat="1" ht="12.75">
      <c r="A37" s="24" t="s">
        <v>867</v>
      </c>
      <c r="B37" s="24" t="s">
        <v>627</v>
      </c>
      <c r="C37" s="152"/>
      <c r="D37" s="152"/>
      <c r="E37" s="152"/>
      <c r="F37" s="152"/>
      <c r="G37" s="152"/>
      <c r="H37" s="152"/>
      <c r="I37" s="152"/>
      <c r="J37" s="152">
        <v>1049</v>
      </c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>
        <v>2502</v>
      </c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>
        <v>695</v>
      </c>
      <c r="AK37" s="152"/>
      <c r="AL37" s="152"/>
      <c r="AM37" s="152"/>
      <c r="AN37" s="152">
        <v>1260</v>
      </c>
      <c r="AO37" s="152">
        <f>SUM(C37:AN37)</f>
        <v>5506</v>
      </c>
      <c r="AP37" s="156">
        <f>AO37/AO38</f>
        <v>0.5982831685320005</v>
      </c>
      <c r="AQ37" s="23"/>
    </row>
    <row r="38" spans="1:43" s="21" customFormat="1" ht="12.75">
      <c r="A38" s="141" t="s">
        <v>139</v>
      </c>
      <c r="C38" s="152">
        <f aca="true" t="shared" si="8" ref="C38:AN38">SUM(C36:C37)</f>
        <v>0</v>
      </c>
      <c r="D38" s="152">
        <f t="shared" si="8"/>
        <v>0</v>
      </c>
      <c r="E38" s="152">
        <f t="shared" si="8"/>
        <v>0</v>
      </c>
      <c r="F38" s="152">
        <f t="shared" si="8"/>
        <v>0</v>
      </c>
      <c r="G38" s="152">
        <f t="shared" si="8"/>
        <v>0</v>
      </c>
      <c r="H38" s="152">
        <f t="shared" si="8"/>
        <v>0</v>
      </c>
      <c r="I38" s="152">
        <f t="shared" si="8"/>
        <v>0</v>
      </c>
      <c r="J38" s="152">
        <f t="shared" si="8"/>
        <v>2089</v>
      </c>
      <c r="K38" s="152">
        <f t="shared" si="8"/>
        <v>0</v>
      </c>
      <c r="L38" s="152">
        <f t="shared" si="8"/>
        <v>0</v>
      </c>
      <c r="M38" s="152">
        <f t="shared" si="8"/>
        <v>0</v>
      </c>
      <c r="N38" s="152">
        <f t="shared" si="8"/>
        <v>0</v>
      </c>
      <c r="O38" s="152">
        <f t="shared" si="8"/>
        <v>0</v>
      </c>
      <c r="P38" s="152">
        <f t="shared" si="8"/>
        <v>0</v>
      </c>
      <c r="Q38" s="152">
        <f t="shared" si="8"/>
        <v>0</v>
      </c>
      <c r="R38" s="152">
        <f t="shared" si="8"/>
        <v>0</v>
      </c>
      <c r="S38" s="152">
        <f t="shared" si="8"/>
        <v>0</v>
      </c>
      <c r="T38" s="152">
        <f t="shared" si="8"/>
        <v>0</v>
      </c>
      <c r="U38" s="152">
        <f t="shared" si="8"/>
        <v>0</v>
      </c>
      <c r="V38" s="152">
        <f t="shared" si="8"/>
        <v>0</v>
      </c>
      <c r="W38" s="152">
        <f t="shared" si="8"/>
        <v>0</v>
      </c>
      <c r="X38" s="152">
        <f t="shared" si="8"/>
        <v>3574</v>
      </c>
      <c r="Y38" s="152">
        <f t="shared" si="8"/>
        <v>0</v>
      </c>
      <c r="Z38" s="152">
        <f t="shared" si="8"/>
        <v>0</v>
      </c>
      <c r="AA38" s="152">
        <f t="shared" si="8"/>
        <v>0</v>
      </c>
      <c r="AB38" s="152">
        <f t="shared" si="8"/>
        <v>0</v>
      </c>
      <c r="AC38" s="152">
        <f t="shared" si="8"/>
        <v>0</v>
      </c>
      <c r="AD38" s="152">
        <f t="shared" si="8"/>
        <v>0</v>
      </c>
      <c r="AE38" s="152">
        <f t="shared" si="8"/>
        <v>0</v>
      </c>
      <c r="AF38" s="152">
        <f t="shared" si="8"/>
        <v>0</v>
      </c>
      <c r="AG38" s="152">
        <f t="shared" si="8"/>
        <v>0</v>
      </c>
      <c r="AH38" s="152">
        <f t="shared" si="8"/>
        <v>0</v>
      </c>
      <c r="AI38" s="152">
        <f t="shared" si="8"/>
        <v>0</v>
      </c>
      <c r="AJ38" s="152">
        <f t="shared" si="8"/>
        <v>1006</v>
      </c>
      <c r="AK38" s="152">
        <f t="shared" si="8"/>
        <v>0</v>
      </c>
      <c r="AL38" s="152">
        <f t="shared" si="8"/>
        <v>0</v>
      </c>
      <c r="AM38" s="152">
        <f t="shared" si="8"/>
        <v>0</v>
      </c>
      <c r="AN38" s="152">
        <f t="shared" si="8"/>
        <v>2534</v>
      </c>
      <c r="AO38" s="152">
        <f>SUM(C38:AN38)</f>
        <v>9203</v>
      </c>
      <c r="AP38" s="156"/>
      <c r="AQ38" s="23"/>
    </row>
    <row r="39" spans="3:43" s="21" customFormat="1" ht="12.75"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6"/>
      <c r="AQ39" s="23"/>
    </row>
    <row r="40" spans="3:43" s="21" customFormat="1" ht="12.75"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6"/>
      <c r="AQ40" s="23"/>
    </row>
    <row r="41" spans="3:43" s="21" customFormat="1" ht="12.75"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6"/>
      <c r="AQ41" s="23"/>
    </row>
    <row r="42" spans="3:43" s="21" customFormat="1" ht="12.75"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6"/>
      <c r="AQ42" s="23"/>
    </row>
    <row r="43" spans="3:43" s="21" customFormat="1" ht="12.75"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6"/>
      <c r="AQ43" s="23"/>
    </row>
    <row r="44" spans="3:43" s="21" customFormat="1" ht="12.75"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6"/>
      <c r="AQ44" s="23"/>
    </row>
    <row r="45" spans="3:43" s="21" customFormat="1" ht="12.75"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6"/>
      <c r="AQ45" s="23"/>
    </row>
    <row r="46" spans="3:43" s="21" customFormat="1" ht="12.75"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6"/>
      <c r="AQ46" s="23"/>
    </row>
    <row r="47" spans="3:43" s="21" customFormat="1" ht="12.75"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6"/>
      <c r="AQ47" s="23"/>
    </row>
    <row r="48" spans="3:43" s="21" customFormat="1" ht="12.75"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6"/>
      <c r="AQ48" s="23"/>
    </row>
    <row r="49" spans="3:43" s="21" customFormat="1" ht="12.75"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6"/>
      <c r="AQ49" s="23"/>
    </row>
    <row r="50" spans="3:43" s="21" customFormat="1" ht="12.75"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6"/>
      <c r="AQ50" s="23"/>
    </row>
    <row r="51" spans="3:43" s="21" customFormat="1" ht="12.75"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6"/>
      <c r="AQ51" s="23"/>
    </row>
    <row r="52" spans="3:43" s="21" customFormat="1" ht="12.75"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6"/>
      <c r="AQ52" s="23"/>
    </row>
    <row r="53" spans="3:43" s="21" customFormat="1" ht="12.75"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6"/>
      <c r="AQ53" s="23"/>
    </row>
    <row r="54" spans="3:43" s="21" customFormat="1" ht="12.75"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6"/>
      <c r="AQ54" s="23"/>
    </row>
    <row r="55" spans="3:43" s="21" customFormat="1" ht="12.75"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6"/>
      <c r="AQ55" s="23"/>
    </row>
    <row r="56" spans="3:43" s="21" customFormat="1" ht="12.75"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6"/>
      <c r="AQ56" s="23"/>
    </row>
    <row r="57" spans="3:43" s="21" customFormat="1" ht="12.75"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6"/>
      <c r="AQ57" s="23"/>
    </row>
    <row r="58" spans="3:43" s="21" customFormat="1" ht="12.75"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6"/>
      <c r="AQ58" s="23"/>
    </row>
    <row r="59" spans="3:43" s="21" customFormat="1" ht="12.75"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6"/>
      <c r="AQ59" s="23"/>
    </row>
    <row r="60" spans="3:43" s="21" customFormat="1" ht="12.75"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6"/>
      <c r="AQ60" s="23"/>
    </row>
    <row r="61" spans="3:43" s="21" customFormat="1" ht="12.75"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6"/>
      <c r="AQ61" s="23"/>
    </row>
    <row r="62" spans="3:43" s="21" customFormat="1" ht="12.75"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6"/>
      <c r="AQ62" s="23"/>
    </row>
    <row r="63" spans="3:43" s="21" customFormat="1" ht="12.75"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6"/>
      <c r="AQ63" s="23"/>
    </row>
    <row r="64" spans="3:43" s="21" customFormat="1" ht="12.75"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6"/>
      <c r="AQ64" s="23"/>
    </row>
    <row r="65" spans="3:43" s="21" customFormat="1" ht="12.75"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6"/>
      <c r="AQ65" s="23"/>
    </row>
    <row r="66" spans="3:43" s="21" customFormat="1" ht="12.75"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6"/>
      <c r="AQ66" s="23"/>
    </row>
    <row r="67" spans="3:43" s="21" customFormat="1" ht="12.75"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6"/>
      <c r="AQ67" s="23"/>
    </row>
    <row r="68" spans="3:43" s="21" customFormat="1" ht="12.75"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6"/>
      <c r="AQ68" s="23"/>
    </row>
    <row r="69" spans="3:43" s="21" customFormat="1" ht="12.75"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6"/>
      <c r="AQ69" s="23"/>
    </row>
    <row r="70" spans="3:43" s="21" customFormat="1" ht="12.75"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6"/>
      <c r="AQ70" s="23"/>
    </row>
    <row r="71" spans="3:43" s="21" customFormat="1" ht="12.75"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6"/>
      <c r="AQ71" s="23"/>
    </row>
    <row r="72" spans="3:43" s="21" customFormat="1" ht="12.75"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6"/>
      <c r="AQ72" s="23"/>
    </row>
    <row r="73" spans="3:43" s="21" customFormat="1" ht="12.75"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6"/>
      <c r="AQ73" s="23"/>
    </row>
    <row r="74" spans="3:43" s="21" customFormat="1" ht="12.75"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6"/>
      <c r="AQ74" s="23"/>
    </row>
    <row r="75" spans="3:43" s="21" customFormat="1" ht="12.75"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6"/>
      <c r="AQ75" s="23"/>
    </row>
    <row r="76" spans="3:43" s="21" customFormat="1" ht="12.75"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6"/>
      <c r="AQ76" s="23"/>
    </row>
    <row r="77" spans="3:43" s="21" customFormat="1" ht="12.75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156"/>
      <c r="AQ77" s="23"/>
    </row>
    <row r="78" spans="3:43" s="21" customFormat="1" ht="12.75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156"/>
      <c r="AQ78" s="23"/>
    </row>
    <row r="79" spans="3:43" s="21" customFormat="1" ht="12.75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156"/>
      <c r="AQ79" s="23"/>
    </row>
    <row r="80" spans="3:43" s="21" customFormat="1" ht="12.75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156"/>
      <c r="AQ80" s="23"/>
    </row>
    <row r="81" spans="3:43" s="21" customFormat="1" ht="12.75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156"/>
      <c r="AQ81" s="23"/>
    </row>
    <row r="82" spans="3:43" s="21" customFormat="1" ht="12.75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156"/>
      <c r="AQ82" s="23"/>
    </row>
    <row r="83" spans="3:43" s="21" customFormat="1" ht="12.7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156"/>
      <c r="AQ83" s="23"/>
    </row>
    <row r="84" spans="3:43" s="21" customFormat="1" ht="12.75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156"/>
      <c r="AQ84" s="23"/>
    </row>
    <row r="85" spans="3:43" s="21" customFormat="1" ht="12.7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156"/>
      <c r="AQ85" s="23"/>
    </row>
    <row r="86" spans="3:43" s="21" customFormat="1" ht="12.75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156"/>
      <c r="AQ86" s="23"/>
    </row>
    <row r="87" spans="3:43" s="21" customFormat="1" ht="12.75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156"/>
      <c r="AQ87" s="23"/>
    </row>
    <row r="88" spans="3:43" s="21" customFormat="1" ht="12.75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156"/>
      <c r="AQ88" s="23"/>
    </row>
    <row r="89" spans="3:43" s="21" customFormat="1" ht="12.7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156"/>
      <c r="AQ89" s="23"/>
    </row>
    <row r="90" spans="3:43" s="21" customFormat="1" ht="12.75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156"/>
      <c r="AQ90" s="23"/>
    </row>
    <row r="91" spans="3:43" s="21" customFormat="1" ht="12.75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156"/>
      <c r="AQ91" s="23"/>
    </row>
    <row r="92" spans="3:43" s="21" customFormat="1" ht="12.75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156"/>
      <c r="AQ92" s="23"/>
    </row>
    <row r="93" spans="3:43" s="21" customFormat="1" ht="12.75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156"/>
      <c r="AQ93" s="23"/>
    </row>
    <row r="94" spans="3:43" s="21" customFormat="1" ht="12.75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156"/>
      <c r="AQ94" s="23"/>
    </row>
    <row r="95" spans="3:43" s="21" customFormat="1" ht="12.75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156"/>
      <c r="AQ95" s="23"/>
    </row>
    <row r="96" spans="3:43" s="21" customFormat="1" ht="12.75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156"/>
      <c r="AQ96" s="23"/>
    </row>
    <row r="97" spans="3:43" s="21" customFormat="1" ht="12.75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156"/>
      <c r="AQ97" s="23"/>
    </row>
    <row r="98" spans="3:43" s="21" customFormat="1" ht="12.7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156"/>
      <c r="AQ98" s="23"/>
    </row>
    <row r="99" spans="3:43" s="21" customFormat="1" ht="12.75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156"/>
      <c r="AQ99" s="23"/>
    </row>
    <row r="100" spans="3:43" s="21" customFormat="1" ht="12.75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156"/>
      <c r="AQ100" s="23"/>
    </row>
    <row r="101" spans="3:43" s="21" customFormat="1" ht="12.75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156"/>
      <c r="AQ101" s="23"/>
    </row>
    <row r="102" spans="3:43" s="21" customFormat="1" ht="12.75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156"/>
      <c r="AQ102" s="23"/>
    </row>
    <row r="103" spans="3:43" s="21" customFormat="1" ht="12.75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156"/>
      <c r="AQ103" s="23"/>
    </row>
    <row r="104" spans="3:43" s="21" customFormat="1" ht="12.75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156"/>
      <c r="AQ104" s="23"/>
    </row>
    <row r="105" s="21" customFormat="1" ht="12.75">
      <c r="AP105" s="155"/>
    </row>
    <row r="106" s="21" customFormat="1" ht="12.75">
      <c r="AP106" s="155"/>
    </row>
    <row r="107" s="21" customFormat="1" ht="12.75">
      <c r="AP107" s="155"/>
    </row>
    <row r="108" s="21" customFormat="1" ht="12.75">
      <c r="AP108" s="155"/>
    </row>
    <row r="109" s="21" customFormat="1" ht="12.75">
      <c r="AP109" s="155"/>
    </row>
    <row r="110" s="21" customFormat="1" ht="12.75">
      <c r="AP110" s="155"/>
    </row>
    <row r="111" s="21" customFormat="1" ht="12.75">
      <c r="AP111" s="155"/>
    </row>
    <row r="112" s="21" customFormat="1" ht="12.75">
      <c r="AP112" s="155"/>
    </row>
    <row r="113" s="21" customFormat="1" ht="12.75">
      <c r="AP113" s="155"/>
    </row>
    <row r="114" s="21" customFormat="1" ht="12.75">
      <c r="AP114" s="155"/>
    </row>
    <row r="115" s="21" customFormat="1" ht="12.75">
      <c r="AP115" s="155"/>
    </row>
    <row r="116" s="21" customFormat="1" ht="12.75">
      <c r="AP116" s="155"/>
    </row>
    <row r="117" s="21" customFormat="1" ht="12.75">
      <c r="AP117" s="155"/>
    </row>
    <row r="118" s="21" customFormat="1" ht="12.75">
      <c r="AP118" s="155"/>
    </row>
    <row r="119" s="21" customFormat="1" ht="12.75">
      <c r="AP119" s="155"/>
    </row>
    <row r="120" s="21" customFormat="1" ht="12.75">
      <c r="AP120" s="155"/>
    </row>
    <row r="121" s="21" customFormat="1" ht="12.75">
      <c r="AP121" s="155"/>
    </row>
    <row r="122" s="21" customFormat="1" ht="12.75">
      <c r="AP122" s="155"/>
    </row>
    <row r="123" s="21" customFormat="1" ht="12.75">
      <c r="AP123" s="155"/>
    </row>
    <row r="124" s="21" customFormat="1" ht="12.75">
      <c r="AP124" s="155"/>
    </row>
    <row r="125" s="21" customFormat="1" ht="12.75">
      <c r="AP125" s="155"/>
    </row>
    <row r="126" s="21" customFormat="1" ht="12.75">
      <c r="AP126" s="155"/>
    </row>
    <row r="127" s="21" customFormat="1" ht="12.75">
      <c r="AP127" s="155"/>
    </row>
    <row r="128" s="21" customFormat="1" ht="12.75">
      <c r="AP128" s="155"/>
    </row>
    <row r="129" s="21" customFormat="1" ht="12.75">
      <c r="AP129" s="155"/>
    </row>
    <row r="130" s="21" customFormat="1" ht="12.75">
      <c r="AP130" s="155"/>
    </row>
    <row r="131" s="21" customFormat="1" ht="12.75">
      <c r="AP131" s="155"/>
    </row>
    <row r="132" s="21" customFormat="1" ht="12.75">
      <c r="AP132" s="155"/>
    </row>
    <row r="133" s="21" customFormat="1" ht="12.75">
      <c r="AP133" s="155"/>
    </row>
    <row r="134" s="21" customFormat="1" ht="12.75">
      <c r="AP134" s="155"/>
    </row>
    <row r="135" s="21" customFormat="1" ht="12.75">
      <c r="AP135" s="155"/>
    </row>
    <row r="136" s="21" customFormat="1" ht="12.75">
      <c r="AP136" s="155"/>
    </row>
    <row r="137" s="21" customFormat="1" ht="12.75">
      <c r="AP137" s="155"/>
    </row>
    <row r="138" s="21" customFormat="1" ht="12.75">
      <c r="AP138" s="155"/>
    </row>
    <row r="139" s="21" customFormat="1" ht="12.75">
      <c r="AP139" s="155"/>
    </row>
    <row r="140" s="21" customFormat="1" ht="12.75">
      <c r="AP140" s="155"/>
    </row>
    <row r="141" s="21" customFormat="1" ht="12.75">
      <c r="AP141" s="155"/>
    </row>
    <row r="142" s="21" customFormat="1" ht="12.75">
      <c r="AP142" s="155"/>
    </row>
    <row r="143" s="21" customFormat="1" ht="12.75">
      <c r="AP143" s="155"/>
    </row>
    <row r="144" s="21" customFormat="1" ht="12.75">
      <c r="AP144" s="155"/>
    </row>
    <row r="145" s="21" customFormat="1" ht="12.75">
      <c r="AP145" s="155"/>
    </row>
    <row r="146" s="21" customFormat="1" ht="12.75">
      <c r="AP146" s="155"/>
    </row>
    <row r="147" s="21" customFormat="1" ht="12.75">
      <c r="AP147" s="155"/>
    </row>
    <row r="148" s="21" customFormat="1" ht="12.75">
      <c r="AP148" s="155"/>
    </row>
    <row r="149" s="21" customFormat="1" ht="12.75">
      <c r="AP149" s="155"/>
    </row>
    <row r="150" s="21" customFormat="1" ht="12.75">
      <c r="AP150" s="155"/>
    </row>
    <row r="151" s="21" customFormat="1" ht="12.75">
      <c r="AP151" s="155"/>
    </row>
    <row r="152" s="21" customFormat="1" ht="12.75">
      <c r="AP152" s="155"/>
    </row>
    <row r="153" s="21" customFormat="1" ht="12.75">
      <c r="AP153" s="155"/>
    </row>
    <row r="154" s="21" customFormat="1" ht="12.75">
      <c r="AP154" s="155"/>
    </row>
    <row r="155" s="21" customFormat="1" ht="12.75">
      <c r="AP155" s="155"/>
    </row>
    <row r="156" s="21" customFormat="1" ht="12.75">
      <c r="AP156" s="155"/>
    </row>
    <row r="157" s="21" customFormat="1" ht="12.75">
      <c r="AP157" s="155"/>
    </row>
    <row r="158" s="21" customFormat="1" ht="12.75">
      <c r="AP158" s="155"/>
    </row>
    <row r="159" s="21" customFormat="1" ht="12.75">
      <c r="AP159" s="155"/>
    </row>
    <row r="160" s="21" customFormat="1" ht="12.75">
      <c r="AP160" s="155"/>
    </row>
    <row r="161" s="21" customFormat="1" ht="12.75">
      <c r="AP161" s="155"/>
    </row>
    <row r="162" s="21" customFormat="1" ht="12.75">
      <c r="AP162" s="155"/>
    </row>
    <row r="163" s="21" customFormat="1" ht="12.75">
      <c r="AP163" s="155"/>
    </row>
    <row r="164" s="21" customFormat="1" ht="12.75">
      <c r="AP164" s="155"/>
    </row>
    <row r="165" s="21" customFormat="1" ht="12.75">
      <c r="AP165" s="155"/>
    </row>
    <row r="166" s="21" customFormat="1" ht="12.75">
      <c r="AP166" s="155"/>
    </row>
    <row r="167" s="21" customFormat="1" ht="12.75">
      <c r="AP167" s="155"/>
    </row>
    <row r="168" s="21" customFormat="1" ht="12.75">
      <c r="AP168" s="155"/>
    </row>
    <row r="169" s="21" customFormat="1" ht="12.75">
      <c r="AP169" s="155"/>
    </row>
    <row r="170" s="21" customFormat="1" ht="12.75">
      <c r="AP170" s="155"/>
    </row>
    <row r="171" s="21" customFormat="1" ht="12.75">
      <c r="AP171" s="155"/>
    </row>
    <row r="172" s="21" customFormat="1" ht="12.75">
      <c r="AP172" s="155"/>
    </row>
    <row r="173" s="21" customFormat="1" ht="12.75">
      <c r="AP173" s="155"/>
    </row>
    <row r="174" s="21" customFormat="1" ht="12.75">
      <c r="AP174" s="155"/>
    </row>
    <row r="175" s="21" customFormat="1" ht="12.75">
      <c r="AP175" s="155"/>
    </row>
    <row r="176" s="21" customFormat="1" ht="12.75">
      <c r="AP176" s="155"/>
    </row>
    <row r="177" s="21" customFormat="1" ht="12.75">
      <c r="AP177" s="155"/>
    </row>
    <row r="178" s="21" customFormat="1" ht="12.75">
      <c r="AP178" s="155"/>
    </row>
    <row r="179" s="21" customFormat="1" ht="12.75">
      <c r="AP179" s="155"/>
    </row>
    <row r="180" s="21" customFormat="1" ht="12.75">
      <c r="AP180" s="155"/>
    </row>
    <row r="181" s="21" customFormat="1" ht="12.75">
      <c r="AP181" s="155"/>
    </row>
    <row r="182" s="21" customFormat="1" ht="12.75">
      <c r="AP182" s="155"/>
    </row>
    <row r="183" s="21" customFormat="1" ht="12.75">
      <c r="AP183" s="155"/>
    </row>
    <row r="184" s="21" customFormat="1" ht="12.75">
      <c r="AP184" s="155"/>
    </row>
    <row r="185" s="21" customFormat="1" ht="12.75">
      <c r="AP185" s="155"/>
    </row>
    <row r="186" s="21" customFormat="1" ht="12.75">
      <c r="AP186" s="155"/>
    </row>
    <row r="187" s="21" customFormat="1" ht="12.75">
      <c r="AP187" s="155"/>
    </row>
    <row r="188" s="21" customFormat="1" ht="12.75">
      <c r="AP188" s="155"/>
    </row>
    <row r="189" s="21" customFormat="1" ht="12.75">
      <c r="AP189" s="155"/>
    </row>
    <row r="190" s="21" customFormat="1" ht="12.75">
      <c r="AP190" s="155"/>
    </row>
    <row r="191" s="21" customFormat="1" ht="12.75">
      <c r="AP191" s="155"/>
    </row>
    <row r="192" s="21" customFormat="1" ht="12.75">
      <c r="AP192" s="155"/>
    </row>
    <row r="193" s="21" customFormat="1" ht="12.75">
      <c r="AP193" s="155"/>
    </row>
    <row r="194" s="21" customFormat="1" ht="12.75">
      <c r="AP194" s="155"/>
    </row>
    <row r="195" s="21" customFormat="1" ht="12.75">
      <c r="AP195" s="155"/>
    </row>
    <row r="196" s="21" customFormat="1" ht="12.75">
      <c r="AP196" s="155"/>
    </row>
    <row r="197" s="21" customFormat="1" ht="12.75">
      <c r="AP197" s="155"/>
    </row>
    <row r="198" s="21" customFormat="1" ht="12.75">
      <c r="AP198" s="155"/>
    </row>
    <row r="199" s="21" customFormat="1" ht="12.75">
      <c r="AP199" s="155"/>
    </row>
    <row r="200" s="21" customFormat="1" ht="12.75">
      <c r="AP200" s="155"/>
    </row>
    <row r="201" s="21" customFormat="1" ht="12.75">
      <c r="AP201" s="155"/>
    </row>
    <row r="202" s="21" customFormat="1" ht="12.75">
      <c r="AP202" s="155"/>
    </row>
    <row r="203" s="21" customFormat="1" ht="12.75">
      <c r="AP203" s="155"/>
    </row>
    <row r="204" s="21" customFormat="1" ht="12.75">
      <c r="AP204" s="155"/>
    </row>
    <row r="205" s="21" customFormat="1" ht="12.75">
      <c r="AP205" s="155"/>
    </row>
    <row r="206" s="21" customFormat="1" ht="12.75">
      <c r="AP206" s="155"/>
    </row>
    <row r="207" s="21" customFormat="1" ht="12.75">
      <c r="AP207" s="155"/>
    </row>
    <row r="208" s="21" customFormat="1" ht="12.75">
      <c r="AP208" s="155"/>
    </row>
    <row r="209" s="21" customFormat="1" ht="12.75">
      <c r="AP209" s="155"/>
    </row>
    <row r="210" s="21" customFormat="1" ht="12.75">
      <c r="AP210" s="155"/>
    </row>
    <row r="211" s="21" customFormat="1" ht="12.75">
      <c r="AP211" s="155"/>
    </row>
    <row r="212" s="21" customFormat="1" ht="12.75">
      <c r="AP212" s="155"/>
    </row>
    <row r="213" s="21" customFormat="1" ht="12.75">
      <c r="AP213" s="155"/>
    </row>
    <row r="214" s="21" customFormat="1" ht="12.75">
      <c r="AP214" s="155"/>
    </row>
    <row r="215" s="21" customFormat="1" ht="12.75">
      <c r="AP215" s="155"/>
    </row>
    <row r="216" s="21" customFormat="1" ht="12.75">
      <c r="AP216" s="155"/>
    </row>
    <row r="217" s="21" customFormat="1" ht="12.75">
      <c r="AP217" s="155"/>
    </row>
    <row r="218" s="21" customFormat="1" ht="12.75">
      <c r="AP218" s="155"/>
    </row>
    <row r="219" s="21" customFormat="1" ht="12.75">
      <c r="AP219" s="155"/>
    </row>
    <row r="220" s="21" customFormat="1" ht="12.75">
      <c r="AP220" s="155"/>
    </row>
    <row r="221" s="21" customFormat="1" ht="12.75">
      <c r="AP221" s="155"/>
    </row>
    <row r="222" s="21" customFormat="1" ht="12.75">
      <c r="AP222" s="155"/>
    </row>
    <row r="223" s="21" customFormat="1" ht="12.75">
      <c r="AP223" s="155"/>
    </row>
    <row r="224" s="21" customFormat="1" ht="12.75">
      <c r="AP224" s="155"/>
    </row>
    <row r="225" s="21" customFormat="1" ht="12.75">
      <c r="AP225" s="155"/>
    </row>
    <row r="226" s="21" customFormat="1" ht="12.75">
      <c r="AP226" s="155"/>
    </row>
    <row r="227" s="21" customFormat="1" ht="12.75">
      <c r="AP227" s="155"/>
    </row>
    <row r="228" s="21" customFormat="1" ht="12.75">
      <c r="AP228" s="155"/>
    </row>
    <row r="229" s="21" customFormat="1" ht="12.75">
      <c r="AP229" s="155"/>
    </row>
    <row r="230" s="21" customFormat="1" ht="12.75">
      <c r="AP230" s="155"/>
    </row>
    <row r="231" s="21" customFormat="1" ht="12.75">
      <c r="AP231" s="155"/>
    </row>
    <row r="232" s="21" customFormat="1" ht="12.75">
      <c r="AP232" s="155"/>
    </row>
    <row r="233" s="21" customFormat="1" ht="12.75">
      <c r="AP233" s="155"/>
    </row>
    <row r="234" s="21" customFormat="1" ht="12.75">
      <c r="AP234" s="155"/>
    </row>
    <row r="235" s="21" customFormat="1" ht="12.75">
      <c r="AP235" s="155"/>
    </row>
    <row r="236" s="21" customFormat="1" ht="12.75">
      <c r="AP236" s="155"/>
    </row>
    <row r="237" s="21" customFormat="1" ht="12.75">
      <c r="AP237" s="155"/>
    </row>
    <row r="238" s="21" customFormat="1" ht="12.75">
      <c r="AP238" s="155"/>
    </row>
    <row r="239" s="21" customFormat="1" ht="12.75">
      <c r="AP239" s="155"/>
    </row>
    <row r="240" s="21" customFormat="1" ht="12.75">
      <c r="AP240" s="155"/>
    </row>
    <row r="241" s="21" customFormat="1" ht="12.75">
      <c r="AP241" s="155"/>
    </row>
    <row r="242" s="21" customFormat="1" ht="12.75">
      <c r="AP242" s="155"/>
    </row>
    <row r="243" s="21" customFormat="1" ht="12.75">
      <c r="AP243" s="155"/>
    </row>
    <row r="244" s="21" customFormat="1" ht="12.75">
      <c r="AP244" s="155"/>
    </row>
    <row r="245" s="21" customFormat="1" ht="12.75">
      <c r="AP245" s="155"/>
    </row>
    <row r="246" s="21" customFormat="1" ht="12.75">
      <c r="AP246" s="155"/>
    </row>
    <row r="247" s="21" customFormat="1" ht="12.75">
      <c r="AP247" s="155"/>
    </row>
    <row r="248" s="21" customFormat="1" ht="12.75">
      <c r="AP248" s="155"/>
    </row>
    <row r="249" s="21" customFormat="1" ht="12.75">
      <c r="AP249" s="155"/>
    </row>
    <row r="250" s="21" customFormat="1" ht="12.75">
      <c r="AP250" s="155"/>
    </row>
    <row r="251" s="21" customFormat="1" ht="12.75">
      <c r="AP251" s="155"/>
    </row>
    <row r="252" s="21" customFormat="1" ht="12.75">
      <c r="AP252" s="155"/>
    </row>
  </sheetData>
  <printOptions gridLines="1"/>
  <pageMargins left="0.5" right="0.5" top="0.5" bottom="1" header="0.5" footer="0.5"/>
  <pageSetup horizontalDpi="300" verticalDpi="300" orientation="portrait" paperSize="5" r:id="rId1"/>
  <headerFooter alignWithMargins="0">
    <oddFooter>&amp;L&amp;D &amp;T&amp;R&amp;P</oddFooter>
  </headerFooter>
  <rowBreaks count="2" manualBreakCount="2">
    <brk id="22" max="255" man="1"/>
    <brk id="34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G8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9" sqref="F9:F10"/>
    </sheetView>
  </sheetViews>
  <sheetFormatPr defaultColWidth="9.140625" defaultRowHeight="12.75"/>
  <cols>
    <col min="1" max="1" width="54.00390625" style="21" customWidth="1"/>
    <col min="2" max="2" width="21.8515625" style="21" customWidth="1"/>
    <col min="3" max="5" width="7.7109375" style="21" customWidth="1"/>
    <col min="6" max="6" width="7.7109375" style="155" customWidth="1"/>
    <col min="7" max="16384" width="8.8515625" style="20" customWidth="1"/>
  </cols>
  <sheetData>
    <row r="1" spans="1:6" s="149" customFormat="1" ht="96" customHeight="1">
      <c r="A1" s="146" t="s">
        <v>36</v>
      </c>
      <c r="B1" s="147" t="s">
        <v>622</v>
      </c>
      <c r="C1" s="148" t="s">
        <v>446</v>
      </c>
      <c r="D1" s="149" t="s">
        <v>299</v>
      </c>
      <c r="E1" s="150" t="s">
        <v>625</v>
      </c>
      <c r="F1" s="158" t="s">
        <v>130</v>
      </c>
    </row>
    <row r="2" spans="1:6" s="21" customFormat="1" ht="18">
      <c r="A2" s="10" t="s">
        <v>626</v>
      </c>
      <c r="F2" s="155"/>
    </row>
    <row r="3" spans="1:7" s="21" customFormat="1" ht="12.75">
      <c r="A3" s="1" t="s">
        <v>714</v>
      </c>
      <c r="C3" s="152"/>
      <c r="D3" s="152"/>
      <c r="E3" s="152"/>
      <c r="F3" s="186"/>
      <c r="G3" s="23"/>
    </row>
    <row r="4" spans="1:7" s="21" customFormat="1" ht="12.75">
      <c r="A4" s="24" t="s">
        <v>715</v>
      </c>
      <c r="B4" s="24" t="s">
        <v>628</v>
      </c>
      <c r="C4" s="152">
        <v>398</v>
      </c>
      <c r="D4" s="152">
        <v>492</v>
      </c>
      <c r="E4" s="152">
        <f>SUM(C4:D4)</f>
        <v>890</v>
      </c>
      <c r="F4" s="186">
        <f>E4/E6</f>
        <v>0.5552089831565814</v>
      </c>
      <c r="G4" s="23"/>
    </row>
    <row r="5" spans="1:7" s="21" customFormat="1" ht="12.75">
      <c r="A5" s="24" t="s">
        <v>716</v>
      </c>
      <c r="B5" s="24" t="s">
        <v>628</v>
      </c>
      <c r="C5" s="152">
        <v>632</v>
      </c>
      <c r="D5" s="152">
        <v>81</v>
      </c>
      <c r="E5" s="152">
        <f>SUM(C5:D5)</f>
        <v>713</v>
      </c>
      <c r="F5" s="186">
        <f>E5/E6</f>
        <v>0.4447910168434186</v>
      </c>
      <c r="G5" s="23"/>
    </row>
    <row r="6" spans="1:7" s="21" customFormat="1" ht="12.75">
      <c r="A6" s="141" t="s">
        <v>477</v>
      </c>
      <c r="B6" s="154"/>
      <c r="C6" s="152">
        <f>SUM(C4:C5)</f>
        <v>1030</v>
      </c>
      <c r="D6" s="152">
        <f>SUM(D4:D5)</f>
        <v>573</v>
      </c>
      <c r="E6" s="152">
        <f>SUM(E4:E5)</f>
        <v>1603</v>
      </c>
      <c r="F6" s="186"/>
      <c r="G6" s="23"/>
    </row>
    <row r="7" spans="1:7" s="21" customFormat="1" ht="12.75">
      <c r="A7" s="141"/>
      <c r="B7" s="154"/>
      <c r="C7" s="152"/>
      <c r="D7" s="152"/>
      <c r="E7" s="152"/>
      <c r="F7" s="186"/>
      <c r="G7" s="23"/>
    </row>
    <row r="8" spans="1:7" s="21" customFormat="1" ht="12.75">
      <c r="A8" s="1" t="s">
        <v>129</v>
      </c>
      <c r="C8" s="152"/>
      <c r="D8" s="152"/>
      <c r="E8" s="152"/>
      <c r="F8" s="186"/>
      <c r="G8" s="23"/>
    </row>
    <row r="9" spans="1:7" s="21" customFormat="1" ht="12.75">
      <c r="A9" s="24" t="s">
        <v>718</v>
      </c>
      <c r="B9" s="24" t="s">
        <v>628</v>
      </c>
      <c r="C9" s="152">
        <v>4608</v>
      </c>
      <c r="D9" s="152"/>
      <c r="E9" s="152">
        <f>SUM(C9:D9)</f>
        <v>4608</v>
      </c>
      <c r="F9" s="186">
        <f>E9/E11</f>
        <v>0.5307532826537664</v>
      </c>
      <c r="G9" s="23"/>
    </row>
    <row r="10" spans="1:7" s="21" customFormat="1" ht="12.75">
      <c r="A10" s="24" t="s">
        <v>719</v>
      </c>
      <c r="B10" s="24" t="s">
        <v>628</v>
      </c>
      <c r="C10" s="152">
        <v>4074</v>
      </c>
      <c r="D10" s="152"/>
      <c r="E10" s="152">
        <f>SUM(C10:D10)</f>
        <v>4074</v>
      </c>
      <c r="F10" s="186">
        <f>E10/E11</f>
        <v>0.4692467173462336</v>
      </c>
      <c r="G10" s="23"/>
    </row>
    <row r="11" spans="1:7" s="21" customFormat="1" ht="12.75">
      <c r="A11" s="141" t="s">
        <v>478</v>
      </c>
      <c r="C11" s="152">
        <f>SUM(C9:C10)</f>
        <v>8682</v>
      </c>
      <c r="D11" s="152">
        <f>SUM(D9:D10)</f>
        <v>0</v>
      </c>
      <c r="E11" s="152">
        <f>SUM(E9:E10)</f>
        <v>8682</v>
      </c>
      <c r="F11" s="186"/>
      <c r="G11" s="23"/>
    </row>
    <row r="12" spans="1:7" s="21" customFormat="1" ht="12.75">
      <c r="A12" s="154"/>
      <c r="B12" s="154"/>
      <c r="C12" s="152"/>
      <c r="D12" s="152"/>
      <c r="E12" s="152"/>
      <c r="F12" s="186"/>
      <c r="G12" s="23"/>
    </row>
    <row r="13" spans="1:7" s="21" customFormat="1" ht="12.75">
      <c r="A13" s="153"/>
      <c r="B13" s="153"/>
      <c r="C13" s="152"/>
      <c r="D13" s="152"/>
      <c r="E13" s="152"/>
      <c r="F13" s="186"/>
      <c r="G13" s="23"/>
    </row>
    <row r="14" spans="1:7" s="21" customFormat="1" ht="12.75">
      <c r="A14" s="1"/>
      <c r="B14" s="153"/>
      <c r="C14" s="152"/>
      <c r="D14" s="152"/>
      <c r="E14" s="152"/>
      <c r="F14" s="186"/>
      <c r="G14" s="23"/>
    </row>
    <row r="15" spans="1:7" s="21" customFormat="1" ht="12.75">
      <c r="A15" s="154"/>
      <c r="B15" s="154"/>
      <c r="C15" s="152"/>
      <c r="D15" s="152"/>
      <c r="E15" s="152"/>
      <c r="F15" s="186"/>
      <c r="G15" s="23"/>
    </row>
    <row r="16" spans="1:7" s="21" customFormat="1" ht="12.75">
      <c r="A16" s="153"/>
      <c r="B16" s="153"/>
      <c r="C16" s="152"/>
      <c r="D16" s="152"/>
      <c r="E16" s="152"/>
      <c r="F16" s="186"/>
      <c r="G16" s="23"/>
    </row>
    <row r="17" spans="1:7" s="21" customFormat="1" ht="12.75">
      <c r="A17" s="1"/>
      <c r="B17" s="153"/>
      <c r="C17" s="152"/>
      <c r="D17" s="152"/>
      <c r="E17" s="152"/>
      <c r="F17" s="186"/>
      <c r="G17" s="23"/>
    </row>
    <row r="18" spans="1:7" s="21" customFormat="1" ht="12.75">
      <c r="A18" s="154"/>
      <c r="B18" s="154"/>
      <c r="C18" s="152"/>
      <c r="D18" s="152"/>
      <c r="E18" s="152"/>
      <c r="F18" s="186"/>
      <c r="G18" s="23"/>
    </row>
    <row r="19" spans="1:7" s="21" customFormat="1" ht="12.75">
      <c r="A19" s="154"/>
      <c r="B19" s="154"/>
      <c r="C19" s="152"/>
      <c r="D19" s="152"/>
      <c r="E19" s="152"/>
      <c r="F19" s="186"/>
      <c r="G19" s="23"/>
    </row>
    <row r="20" spans="1:7" s="21" customFormat="1" ht="12.75">
      <c r="A20" s="154"/>
      <c r="B20" s="154"/>
      <c r="C20" s="152"/>
      <c r="D20" s="152"/>
      <c r="E20" s="152"/>
      <c r="F20" s="186"/>
      <c r="G20" s="23"/>
    </row>
    <row r="21" spans="1:7" s="21" customFormat="1" ht="12.75">
      <c r="A21" s="153"/>
      <c r="B21" s="153"/>
      <c r="C21" s="152"/>
      <c r="D21" s="152"/>
      <c r="E21" s="152"/>
      <c r="F21" s="186"/>
      <c r="G21" s="23"/>
    </row>
    <row r="22" spans="1:7" s="21" customFormat="1" ht="12.75">
      <c r="A22" s="1"/>
      <c r="B22" s="153"/>
      <c r="C22" s="152"/>
      <c r="D22" s="152"/>
      <c r="E22" s="152"/>
      <c r="F22" s="186"/>
      <c r="G22" s="23"/>
    </row>
    <row r="23" spans="1:7" s="21" customFormat="1" ht="12.75">
      <c r="A23" s="154"/>
      <c r="B23" s="154"/>
      <c r="C23" s="152"/>
      <c r="D23" s="152"/>
      <c r="E23" s="152"/>
      <c r="F23" s="186"/>
      <c r="G23" s="23"/>
    </row>
    <row r="24" spans="1:7" s="21" customFormat="1" ht="12.75">
      <c r="A24" s="153"/>
      <c r="B24" s="153"/>
      <c r="C24" s="152"/>
      <c r="D24" s="152"/>
      <c r="E24" s="152"/>
      <c r="F24" s="186"/>
      <c r="G24" s="23"/>
    </row>
    <row r="25" spans="1:7" s="21" customFormat="1" ht="12.75">
      <c r="A25" s="1"/>
      <c r="B25" s="153"/>
      <c r="C25" s="152"/>
      <c r="D25" s="152"/>
      <c r="E25" s="152"/>
      <c r="F25" s="186"/>
      <c r="G25" s="23"/>
    </row>
    <row r="26" spans="1:7" s="21" customFormat="1" ht="12.75">
      <c r="A26" s="154"/>
      <c r="B26" s="154"/>
      <c r="C26" s="152"/>
      <c r="D26" s="152"/>
      <c r="E26" s="152"/>
      <c r="F26" s="186"/>
      <c r="G26" s="23"/>
    </row>
    <row r="27" spans="1:7" s="21" customFormat="1" ht="12.75">
      <c r="A27" s="154"/>
      <c r="B27" s="154"/>
      <c r="C27" s="152"/>
      <c r="D27" s="152"/>
      <c r="E27" s="152"/>
      <c r="F27" s="186"/>
      <c r="G27" s="23"/>
    </row>
    <row r="28" spans="1:7" s="21" customFormat="1" ht="12.75">
      <c r="A28" s="153"/>
      <c r="B28" s="153"/>
      <c r="C28" s="152"/>
      <c r="D28" s="152"/>
      <c r="E28" s="152"/>
      <c r="F28" s="186"/>
      <c r="G28" s="23"/>
    </row>
    <row r="29" spans="1:7" s="21" customFormat="1" ht="12.75">
      <c r="A29" s="1"/>
      <c r="B29" s="153"/>
      <c r="C29" s="152"/>
      <c r="D29" s="152"/>
      <c r="E29" s="152"/>
      <c r="F29" s="186"/>
      <c r="G29" s="23"/>
    </row>
    <row r="30" spans="1:7" s="21" customFormat="1" ht="12.75">
      <c r="A30" s="154"/>
      <c r="B30" s="154"/>
      <c r="C30" s="152"/>
      <c r="D30" s="152"/>
      <c r="E30" s="152"/>
      <c r="F30" s="186"/>
      <c r="G30" s="23"/>
    </row>
    <row r="31" spans="1:7" s="21" customFormat="1" ht="12.75">
      <c r="A31" s="154"/>
      <c r="B31" s="154"/>
      <c r="C31" s="152"/>
      <c r="D31" s="152"/>
      <c r="E31" s="152"/>
      <c r="F31" s="186"/>
      <c r="G31" s="23"/>
    </row>
    <row r="32" spans="1:7" s="21" customFormat="1" ht="12.75">
      <c r="A32" s="153"/>
      <c r="B32" s="153"/>
      <c r="C32" s="152"/>
      <c r="D32" s="152"/>
      <c r="E32" s="152"/>
      <c r="F32" s="186"/>
      <c r="G32" s="23"/>
    </row>
    <row r="33" spans="1:7" s="21" customFormat="1" ht="12.75">
      <c r="A33" s="1"/>
      <c r="B33" s="153"/>
      <c r="C33" s="152"/>
      <c r="D33" s="152"/>
      <c r="E33" s="152"/>
      <c r="F33" s="186"/>
      <c r="G33" s="23"/>
    </row>
    <row r="34" spans="1:7" s="21" customFormat="1" ht="12.75">
      <c r="A34" s="154"/>
      <c r="B34" s="154"/>
      <c r="C34" s="152"/>
      <c r="D34" s="152"/>
      <c r="E34" s="152"/>
      <c r="F34" s="186"/>
      <c r="G34" s="23"/>
    </row>
    <row r="35" spans="1:7" s="21" customFormat="1" ht="12.75">
      <c r="A35" s="154"/>
      <c r="B35" s="154"/>
      <c r="C35" s="152"/>
      <c r="D35" s="152"/>
      <c r="E35" s="152"/>
      <c r="F35" s="186"/>
      <c r="G35" s="23"/>
    </row>
    <row r="36" spans="1:7" s="21" customFormat="1" ht="12.75">
      <c r="A36" s="154"/>
      <c r="B36" s="154"/>
      <c r="C36" s="152"/>
      <c r="D36" s="152"/>
      <c r="E36" s="152"/>
      <c r="F36" s="186"/>
      <c r="G36" s="23"/>
    </row>
    <row r="37" spans="1:7" s="21" customFormat="1" ht="12.75">
      <c r="A37" s="153"/>
      <c r="B37" s="153"/>
      <c r="C37" s="152"/>
      <c r="D37" s="152"/>
      <c r="E37" s="152"/>
      <c r="F37" s="186"/>
      <c r="G37" s="23"/>
    </row>
    <row r="38" spans="1:7" s="21" customFormat="1" ht="12.75">
      <c r="A38" s="1"/>
      <c r="B38" s="153"/>
      <c r="C38" s="152"/>
      <c r="D38" s="152"/>
      <c r="E38" s="152"/>
      <c r="F38" s="186"/>
      <c r="G38" s="23"/>
    </row>
    <row r="39" spans="1:7" s="21" customFormat="1" ht="12.75">
      <c r="A39" s="154"/>
      <c r="B39" s="154"/>
      <c r="C39" s="152"/>
      <c r="D39" s="152"/>
      <c r="E39" s="152"/>
      <c r="F39" s="186"/>
      <c r="G39" s="23"/>
    </row>
    <row r="40" spans="1:7" s="21" customFormat="1" ht="12.75">
      <c r="A40" s="153"/>
      <c r="B40" s="153"/>
      <c r="C40" s="152"/>
      <c r="D40" s="152"/>
      <c r="E40" s="152"/>
      <c r="F40" s="186"/>
      <c r="G40" s="23"/>
    </row>
    <row r="41" spans="1:7" s="21" customFormat="1" ht="12.75">
      <c r="A41" s="1"/>
      <c r="B41" s="153"/>
      <c r="C41" s="152"/>
      <c r="D41" s="152"/>
      <c r="E41" s="152"/>
      <c r="F41" s="186"/>
      <c r="G41" s="23"/>
    </row>
    <row r="42" spans="1:7" s="21" customFormat="1" ht="12.75">
      <c r="A42" s="154"/>
      <c r="B42" s="154"/>
      <c r="C42" s="152"/>
      <c r="D42" s="152"/>
      <c r="E42" s="152"/>
      <c r="F42" s="186"/>
      <c r="G42" s="23"/>
    </row>
    <row r="43" spans="1:7" s="21" customFormat="1" ht="12.75">
      <c r="A43" s="154"/>
      <c r="B43" s="154"/>
      <c r="C43" s="152"/>
      <c r="D43" s="152"/>
      <c r="E43" s="152"/>
      <c r="F43" s="186"/>
      <c r="G43" s="23"/>
    </row>
    <row r="44" spans="1:7" s="21" customFormat="1" ht="12.75">
      <c r="A44" s="153"/>
      <c r="B44" s="153"/>
      <c r="C44" s="152"/>
      <c r="D44" s="152"/>
      <c r="E44" s="152"/>
      <c r="F44" s="186"/>
      <c r="G44" s="23"/>
    </row>
    <row r="45" spans="1:7" s="21" customFormat="1" ht="12.75">
      <c r="A45" s="1"/>
      <c r="B45" s="153"/>
      <c r="C45" s="152"/>
      <c r="D45" s="152"/>
      <c r="E45" s="152"/>
      <c r="F45" s="186"/>
      <c r="G45" s="23"/>
    </row>
    <row r="46" spans="1:7" s="21" customFormat="1" ht="12.75">
      <c r="A46" s="154"/>
      <c r="B46" s="154"/>
      <c r="C46" s="152"/>
      <c r="D46" s="152"/>
      <c r="E46" s="152"/>
      <c r="F46" s="186"/>
      <c r="G46" s="23"/>
    </row>
    <row r="47" spans="1:7" s="21" customFormat="1" ht="12.75">
      <c r="A47" s="153"/>
      <c r="B47" s="153"/>
      <c r="C47" s="152"/>
      <c r="D47" s="152"/>
      <c r="E47" s="152"/>
      <c r="F47" s="186"/>
      <c r="G47" s="23"/>
    </row>
    <row r="48" spans="1:7" s="21" customFormat="1" ht="12.75">
      <c r="A48" s="1"/>
      <c r="B48" s="153"/>
      <c r="C48" s="152"/>
      <c r="D48" s="152"/>
      <c r="E48" s="152"/>
      <c r="F48" s="186"/>
      <c r="G48" s="23"/>
    </row>
    <row r="49" spans="1:7" s="21" customFormat="1" ht="12.75">
      <c r="A49" s="154"/>
      <c r="B49" s="154"/>
      <c r="C49" s="152"/>
      <c r="D49" s="152"/>
      <c r="E49" s="152"/>
      <c r="F49" s="186"/>
      <c r="G49" s="23"/>
    </row>
    <row r="50" spans="1:7" s="21" customFormat="1" ht="12.75">
      <c r="A50" s="154"/>
      <c r="B50" s="154"/>
      <c r="C50" s="152"/>
      <c r="D50" s="152"/>
      <c r="E50" s="152"/>
      <c r="F50" s="186"/>
      <c r="G50" s="23"/>
    </row>
    <row r="51" spans="1:7" s="21" customFormat="1" ht="12.75">
      <c r="A51" s="153"/>
      <c r="B51" s="153"/>
      <c r="C51" s="152"/>
      <c r="D51" s="152"/>
      <c r="E51" s="152"/>
      <c r="F51" s="186"/>
      <c r="G51" s="23"/>
    </row>
    <row r="52" spans="1:7" s="21" customFormat="1" ht="12.75">
      <c r="A52" s="1"/>
      <c r="B52" s="153"/>
      <c r="C52" s="152"/>
      <c r="D52" s="152"/>
      <c r="E52" s="152"/>
      <c r="F52" s="186"/>
      <c r="G52" s="23"/>
    </row>
    <row r="53" spans="1:7" s="21" customFormat="1" ht="12.75">
      <c r="A53" s="154"/>
      <c r="B53" s="154"/>
      <c r="C53" s="152"/>
      <c r="D53" s="152"/>
      <c r="E53" s="152"/>
      <c r="F53" s="186"/>
      <c r="G53" s="23"/>
    </row>
    <row r="54" spans="1:7" s="21" customFormat="1" ht="12.75">
      <c r="A54" s="154"/>
      <c r="B54" s="154"/>
      <c r="C54" s="152"/>
      <c r="D54" s="152"/>
      <c r="E54" s="152"/>
      <c r="F54" s="186"/>
      <c r="G54" s="23"/>
    </row>
    <row r="55" spans="1:7" s="21" customFormat="1" ht="12.75">
      <c r="A55" s="154"/>
      <c r="B55" s="154"/>
      <c r="C55" s="152"/>
      <c r="D55" s="152"/>
      <c r="E55" s="152"/>
      <c r="F55" s="186"/>
      <c r="G55" s="23"/>
    </row>
    <row r="56" spans="1:7" s="21" customFormat="1" ht="12.75">
      <c r="A56" s="154"/>
      <c r="B56" s="154"/>
      <c r="C56" s="152"/>
      <c r="D56" s="152"/>
      <c r="E56" s="152"/>
      <c r="F56" s="186"/>
      <c r="G56" s="23"/>
    </row>
    <row r="57" spans="1:7" s="21" customFormat="1" ht="12.75">
      <c r="A57" s="153"/>
      <c r="B57" s="153"/>
      <c r="C57" s="152"/>
      <c r="D57" s="152"/>
      <c r="E57" s="152"/>
      <c r="F57" s="186"/>
      <c r="G57" s="23"/>
    </row>
    <row r="58" spans="1:7" s="21" customFormat="1" ht="12.75">
      <c r="A58" s="1"/>
      <c r="B58" s="153"/>
      <c r="C58" s="152"/>
      <c r="D58" s="152"/>
      <c r="E58" s="152"/>
      <c r="F58" s="186"/>
      <c r="G58" s="23"/>
    </row>
    <row r="59" spans="1:7" s="21" customFormat="1" ht="12.75">
      <c r="A59" s="154"/>
      <c r="B59" s="154"/>
      <c r="C59" s="152"/>
      <c r="D59" s="152"/>
      <c r="E59" s="152"/>
      <c r="F59" s="186"/>
      <c r="G59" s="23"/>
    </row>
    <row r="60" spans="1:7" s="21" customFormat="1" ht="12.75">
      <c r="A60" s="154"/>
      <c r="B60" s="154"/>
      <c r="C60" s="152"/>
      <c r="D60" s="152"/>
      <c r="E60" s="152"/>
      <c r="F60" s="186"/>
      <c r="G60" s="23"/>
    </row>
    <row r="61" spans="1:7" s="21" customFormat="1" ht="12.75">
      <c r="A61" s="153"/>
      <c r="B61" s="153"/>
      <c r="C61" s="152"/>
      <c r="D61" s="152"/>
      <c r="E61" s="152"/>
      <c r="F61" s="186"/>
      <c r="G61" s="23"/>
    </row>
    <row r="62" spans="1:7" s="21" customFormat="1" ht="12.75">
      <c r="A62" s="1"/>
      <c r="C62" s="152"/>
      <c r="D62" s="152"/>
      <c r="E62" s="152"/>
      <c r="F62" s="186"/>
      <c r="G62" s="23"/>
    </row>
    <row r="63" spans="1:7" s="21" customFormat="1" ht="12.75">
      <c r="A63" s="24"/>
      <c r="B63" s="24"/>
      <c r="C63" s="152"/>
      <c r="D63" s="152"/>
      <c r="E63" s="152"/>
      <c r="F63" s="186"/>
      <c r="G63" s="23"/>
    </row>
    <row r="64" spans="1:7" s="21" customFormat="1" ht="12.75">
      <c r="A64" s="24"/>
      <c r="B64" s="24"/>
      <c r="C64" s="152"/>
      <c r="D64" s="152"/>
      <c r="E64" s="152"/>
      <c r="F64" s="186"/>
      <c r="G64" s="23"/>
    </row>
    <row r="65" spans="3:7" s="21" customFormat="1" ht="12.75">
      <c r="C65" s="152"/>
      <c r="D65" s="152"/>
      <c r="E65" s="152"/>
      <c r="F65" s="186"/>
      <c r="G65" s="23"/>
    </row>
    <row r="66" spans="1:7" s="21" customFormat="1" ht="12.75">
      <c r="A66" s="1"/>
      <c r="C66" s="152"/>
      <c r="D66" s="152"/>
      <c r="E66" s="152"/>
      <c r="F66" s="186"/>
      <c r="G66" s="23"/>
    </row>
    <row r="67" spans="1:7" s="21" customFormat="1" ht="12.75">
      <c r="A67" s="24"/>
      <c r="B67" s="24"/>
      <c r="C67" s="152"/>
      <c r="D67" s="152"/>
      <c r="E67" s="152"/>
      <c r="F67" s="186"/>
      <c r="G67" s="23"/>
    </row>
    <row r="68" spans="1:7" s="21" customFormat="1" ht="12.75">
      <c r="A68" s="24"/>
      <c r="B68" s="24"/>
      <c r="C68" s="152"/>
      <c r="D68" s="152"/>
      <c r="E68" s="152"/>
      <c r="F68" s="186"/>
      <c r="G68" s="23"/>
    </row>
    <row r="69" spans="3:7" s="21" customFormat="1" ht="12.75">
      <c r="C69" s="152"/>
      <c r="D69" s="152"/>
      <c r="E69" s="152"/>
      <c r="F69" s="186"/>
      <c r="G69" s="23"/>
    </row>
    <row r="70" spans="1:7" s="21" customFormat="1" ht="12.75">
      <c r="A70" s="1"/>
      <c r="C70" s="152"/>
      <c r="D70" s="152"/>
      <c r="E70" s="152"/>
      <c r="F70" s="186"/>
      <c r="G70" s="23"/>
    </row>
    <row r="71" spans="1:7" s="21" customFormat="1" ht="12.75">
      <c r="A71" s="24"/>
      <c r="B71" s="24"/>
      <c r="C71" s="152"/>
      <c r="D71" s="152"/>
      <c r="E71" s="152"/>
      <c r="F71" s="186"/>
      <c r="G71" s="23"/>
    </row>
    <row r="72" spans="1:7" s="21" customFormat="1" ht="12.75">
      <c r="A72" s="24"/>
      <c r="B72" s="24"/>
      <c r="C72" s="152"/>
      <c r="D72" s="152"/>
      <c r="E72" s="152"/>
      <c r="F72" s="186"/>
      <c r="G72" s="23"/>
    </row>
    <row r="73" spans="3:7" s="21" customFormat="1" ht="12.75">
      <c r="C73" s="152"/>
      <c r="D73" s="152"/>
      <c r="E73" s="152"/>
      <c r="F73" s="186"/>
      <c r="G73" s="23"/>
    </row>
    <row r="74" spans="1:7" s="21" customFormat="1" ht="12.75">
      <c r="A74" s="1"/>
      <c r="C74" s="152"/>
      <c r="D74" s="152"/>
      <c r="E74" s="152"/>
      <c r="F74" s="186"/>
      <c r="G74" s="23"/>
    </row>
    <row r="75" spans="1:7" s="21" customFormat="1" ht="12.75">
      <c r="A75" s="24"/>
      <c r="B75" s="24"/>
      <c r="C75" s="152"/>
      <c r="D75" s="152"/>
      <c r="E75" s="152"/>
      <c r="F75" s="186"/>
      <c r="G75" s="23"/>
    </row>
    <row r="76" spans="1:7" s="21" customFormat="1" ht="12.75">
      <c r="A76" s="24"/>
      <c r="B76" s="24"/>
      <c r="C76" s="152"/>
      <c r="D76" s="152"/>
      <c r="E76" s="152"/>
      <c r="F76" s="186"/>
      <c r="G76" s="23"/>
    </row>
    <row r="77" spans="1:7" s="21" customFormat="1" ht="12.75">
      <c r="A77" s="24"/>
      <c r="B77" s="24"/>
      <c r="C77" s="152"/>
      <c r="D77" s="152"/>
      <c r="E77" s="152"/>
      <c r="F77" s="186"/>
      <c r="G77" s="23"/>
    </row>
    <row r="78" spans="3:7" s="21" customFormat="1" ht="12.75">
      <c r="C78" s="152"/>
      <c r="D78" s="152"/>
      <c r="E78" s="152"/>
      <c r="F78" s="186"/>
      <c r="G78" s="23"/>
    </row>
    <row r="79" spans="1:7" s="21" customFormat="1" ht="12.75">
      <c r="A79" s="1"/>
      <c r="C79" s="152"/>
      <c r="D79" s="152"/>
      <c r="E79" s="152"/>
      <c r="F79" s="186"/>
      <c r="G79" s="23"/>
    </row>
    <row r="80" spans="1:7" s="21" customFormat="1" ht="12.75">
      <c r="A80" s="24"/>
      <c r="B80" s="24"/>
      <c r="C80" s="152"/>
      <c r="D80" s="152"/>
      <c r="E80" s="152"/>
      <c r="F80" s="186"/>
      <c r="G80" s="23"/>
    </row>
    <row r="81" spans="1:7" s="21" customFormat="1" ht="12.75">
      <c r="A81" s="24"/>
      <c r="B81" s="24"/>
      <c r="C81" s="152"/>
      <c r="D81" s="152"/>
      <c r="E81" s="152"/>
      <c r="F81" s="186"/>
      <c r="G81" s="23"/>
    </row>
    <row r="82" spans="1:7" s="21" customFormat="1" ht="12.75">
      <c r="A82" s="24"/>
      <c r="B82" s="24"/>
      <c r="C82" s="152"/>
      <c r="D82" s="152"/>
      <c r="E82" s="152"/>
      <c r="F82" s="186"/>
      <c r="G82" s="23"/>
    </row>
    <row r="83" spans="3:7" s="21" customFormat="1" ht="12.75">
      <c r="C83" s="152"/>
      <c r="D83" s="152"/>
      <c r="E83" s="152"/>
      <c r="F83" s="186"/>
      <c r="G83" s="23"/>
    </row>
    <row r="84" spans="1:7" s="21" customFormat="1" ht="12.75">
      <c r="A84" s="1"/>
      <c r="C84" s="152"/>
      <c r="D84" s="152"/>
      <c r="E84" s="152"/>
      <c r="F84" s="186"/>
      <c r="G84" s="23"/>
    </row>
    <row r="85" spans="1:7" s="21" customFormat="1" ht="12.75">
      <c r="A85" s="24"/>
      <c r="B85" s="24"/>
      <c r="C85" s="152"/>
      <c r="D85" s="152"/>
      <c r="E85" s="152"/>
      <c r="F85" s="186"/>
      <c r="G85" s="23"/>
    </row>
    <row r="86" spans="3:7" s="21" customFormat="1" ht="12.75">
      <c r="C86" s="152"/>
      <c r="D86" s="152"/>
      <c r="E86" s="152"/>
      <c r="F86" s="186"/>
      <c r="G86" s="23"/>
    </row>
    <row r="87" spans="1:7" s="21" customFormat="1" ht="12.75">
      <c r="A87" s="1"/>
      <c r="C87" s="152"/>
      <c r="D87" s="152"/>
      <c r="E87" s="152"/>
      <c r="F87" s="186"/>
      <c r="G87" s="23"/>
    </row>
    <row r="88" spans="1:7" s="21" customFormat="1" ht="12.75">
      <c r="A88" s="24"/>
      <c r="B88" s="24"/>
      <c r="C88" s="152"/>
      <c r="D88" s="152"/>
      <c r="E88" s="152"/>
      <c r="F88" s="186"/>
      <c r="G88" s="23"/>
    </row>
    <row r="89" spans="1:7" s="21" customFormat="1" ht="12.75">
      <c r="A89" s="24"/>
      <c r="B89" s="24"/>
      <c r="C89" s="152"/>
      <c r="D89" s="152"/>
      <c r="E89" s="152"/>
      <c r="F89" s="186"/>
      <c r="G89" s="23"/>
    </row>
    <row r="90" spans="3:7" s="21" customFormat="1" ht="12.75">
      <c r="C90" s="152"/>
      <c r="D90" s="152"/>
      <c r="E90" s="152"/>
      <c r="F90" s="186"/>
      <c r="G90" s="23"/>
    </row>
    <row r="91" spans="1:7" s="21" customFormat="1" ht="12.75">
      <c r="A91" s="1"/>
      <c r="C91" s="152"/>
      <c r="D91" s="152"/>
      <c r="E91" s="152"/>
      <c r="F91" s="186"/>
      <c r="G91" s="23"/>
    </row>
    <row r="92" spans="1:7" s="21" customFormat="1" ht="12.75">
      <c r="A92" s="24"/>
      <c r="B92" s="24"/>
      <c r="C92" s="152"/>
      <c r="D92" s="152"/>
      <c r="E92" s="152"/>
      <c r="F92" s="186"/>
      <c r="G92" s="23"/>
    </row>
    <row r="93" spans="1:7" s="21" customFormat="1" ht="12.75">
      <c r="A93" s="24"/>
      <c r="B93" s="24"/>
      <c r="C93" s="152"/>
      <c r="D93" s="152"/>
      <c r="E93" s="152"/>
      <c r="F93" s="186"/>
      <c r="G93" s="23"/>
    </row>
    <row r="94" spans="1:7" s="21" customFormat="1" ht="12.75">
      <c r="A94" s="24"/>
      <c r="B94" s="24"/>
      <c r="C94" s="152"/>
      <c r="D94" s="152"/>
      <c r="E94" s="152"/>
      <c r="F94" s="186"/>
      <c r="G94" s="23"/>
    </row>
    <row r="95" spans="3:7" s="21" customFormat="1" ht="12.75">
      <c r="C95" s="152"/>
      <c r="D95" s="152"/>
      <c r="E95" s="152"/>
      <c r="F95" s="186"/>
      <c r="G95" s="23"/>
    </row>
    <row r="96" spans="1:7" s="21" customFormat="1" ht="12.75">
      <c r="A96" s="1"/>
      <c r="C96" s="152"/>
      <c r="D96" s="152"/>
      <c r="E96" s="152"/>
      <c r="F96" s="186"/>
      <c r="G96" s="23"/>
    </row>
    <row r="97" spans="1:7" s="21" customFormat="1" ht="12.75">
      <c r="A97" s="24"/>
      <c r="B97" s="24"/>
      <c r="C97" s="152"/>
      <c r="D97" s="152"/>
      <c r="E97" s="152"/>
      <c r="F97" s="186"/>
      <c r="G97" s="23"/>
    </row>
    <row r="98" spans="1:7" s="21" customFormat="1" ht="12.75">
      <c r="A98" s="24"/>
      <c r="B98" s="24"/>
      <c r="C98" s="152"/>
      <c r="D98" s="152"/>
      <c r="E98" s="152"/>
      <c r="F98" s="186"/>
      <c r="G98" s="23"/>
    </row>
    <row r="99" spans="1:7" s="21" customFormat="1" ht="12.75">
      <c r="A99" s="24"/>
      <c r="B99" s="24"/>
      <c r="C99" s="152"/>
      <c r="D99" s="152"/>
      <c r="E99" s="152"/>
      <c r="F99" s="186"/>
      <c r="G99" s="23"/>
    </row>
    <row r="100" spans="3:7" s="21" customFormat="1" ht="12.75">
      <c r="C100" s="152"/>
      <c r="D100" s="152"/>
      <c r="E100" s="152"/>
      <c r="F100" s="186"/>
      <c r="G100" s="23"/>
    </row>
    <row r="101" spans="1:7" s="21" customFormat="1" ht="12.75">
      <c r="A101" s="1"/>
      <c r="C101" s="152"/>
      <c r="D101" s="152"/>
      <c r="E101" s="152"/>
      <c r="F101" s="186"/>
      <c r="G101" s="23"/>
    </row>
    <row r="102" spans="1:7" s="21" customFormat="1" ht="12.75">
      <c r="A102" s="24"/>
      <c r="B102" s="24"/>
      <c r="C102" s="152"/>
      <c r="D102" s="152"/>
      <c r="E102" s="152"/>
      <c r="F102" s="186"/>
      <c r="G102" s="23"/>
    </row>
    <row r="103" spans="1:7" s="21" customFormat="1" ht="12.75">
      <c r="A103" s="24"/>
      <c r="B103" s="24"/>
      <c r="C103" s="152"/>
      <c r="D103" s="152"/>
      <c r="E103" s="152"/>
      <c r="F103" s="186"/>
      <c r="G103" s="23"/>
    </row>
    <row r="104" spans="1:7" s="21" customFormat="1" ht="12.75">
      <c r="A104" s="24"/>
      <c r="B104" s="24"/>
      <c r="C104" s="152"/>
      <c r="D104" s="152"/>
      <c r="E104" s="152"/>
      <c r="F104" s="186"/>
      <c r="G104" s="23"/>
    </row>
    <row r="105" spans="3:7" s="21" customFormat="1" ht="12.75">
      <c r="C105" s="152"/>
      <c r="D105" s="152"/>
      <c r="E105" s="152"/>
      <c r="F105" s="186"/>
      <c r="G105" s="23"/>
    </row>
    <row r="106" spans="1:7" s="21" customFormat="1" ht="12.75">
      <c r="A106" s="1"/>
      <c r="C106" s="152"/>
      <c r="D106" s="152"/>
      <c r="E106" s="152"/>
      <c r="F106" s="186"/>
      <c r="G106" s="23"/>
    </row>
    <row r="107" spans="1:7" s="21" customFormat="1" ht="12.75">
      <c r="A107" s="24"/>
      <c r="B107" s="24"/>
      <c r="C107" s="152"/>
      <c r="D107" s="152"/>
      <c r="E107" s="152"/>
      <c r="F107" s="186"/>
      <c r="G107" s="23"/>
    </row>
    <row r="108" spans="1:7" s="21" customFormat="1" ht="12.75">
      <c r="A108" s="24"/>
      <c r="B108" s="24"/>
      <c r="C108" s="152"/>
      <c r="D108" s="152"/>
      <c r="E108" s="152"/>
      <c r="F108" s="186"/>
      <c r="G108" s="23"/>
    </row>
    <row r="109" spans="3:7" s="21" customFormat="1" ht="12.75">
      <c r="C109" s="152"/>
      <c r="D109" s="152"/>
      <c r="E109" s="152"/>
      <c r="F109" s="186"/>
      <c r="G109" s="23"/>
    </row>
    <row r="110" spans="1:7" s="21" customFormat="1" ht="12.75">
      <c r="A110" s="1"/>
      <c r="C110" s="152"/>
      <c r="D110" s="152"/>
      <c r="E110" s="152"/>
      <c r="F110" s="186"/>
      <c r="G110" s="23"/>
    </row>
    <row r="111" spans="1:7" s="21" customFormat="1" ht="12.75">
      <c r="A111" s="24"/>
      <c r="B111" s="24"/>
      <c r="C111" s="152"/>
      <c r="D111" s="152"/>
      <c r="E111" s="152"/>
      <c r="F111" s="186"/>
      <c r="G111" s="23"/>
    </row>
    <row r="112" spans="1:7" s="21" customFormat="1" ht="12.75">
      <c r="A112" s="24"/>
      <c r="B112" s="24"/>
      <c r="C112" s="152"/>
      <c r="D112" s="152"/>
      <c r="E112" s="152"/>
      <c r="F112" s="186"/>
      <c r="G112" s="23"/>
    </row>
    <row r="113" spans="3:7" s="21" customFormat="1" ht="12.75">
      <c r="C113" s="152"/>
      <c r="D113" s="152"/>
      <c r="E113" s="152"/>
      <c r="F113" s="186"/>
      <c r="G113" s="23"/>
    </row>
    <row r="114" spans="1:7" s="21" customFormat="1" ht="12.75">
      <c r="A114" s="1"/>
      <c r="C114" s="152"/>
      <c r="D114" s="152"/>
      <c r="E114" s="152"/>
      <c r="F114" s="186"/>
      <c r="G114" s="23"/>
    </row>
    <row r="115" spans="1:7" s="21" customFormat="1" ht="12.75">
      <c r="A115" s="24"/>
      <c r="B115" s="24"/>
      <c r="C115" s="152"/>
      <c r="D115" s="152"/>
      <c r="E115" s="152"/>
      <c r="F115" s="186"/>
      <c r="G115" s="23"/>
    </row>
    <row r="116" spans="1:7" s="21" customFormat="1" ht="12.75">
      <c r="A116" s="24"/>
      <c r="B116" s="24"/>
      <c r="C116" s="152"/>
      <c r="D116" s="152"/>
      <c r="E116" s="152"/>
      <c r="F116" s="186"/>
      <c r="G116" s="23"/>
    </row>
    <row r="117" spans="3:7" s="21" customFormat="1" ht="12.75">
      <c r="C117" s="152"/>
      <c r="D117" s="152"/>
      <c r="E117" s="152"/>
      <c r="F117" s="186"/>
      <c r="G117" s="23"/>
    </row>
    <row r="118" spans="1:7" s="21" customFormat="1" ht="12.75">
      <c r="A118" s="1"/>
      <c r="C118" s="152"/>
      <c r="D118" s="152"/>
      <c r="E118" s="152"/>
      <c r="F118" s="186"/>
      <c r="G118" s="23"/>
    </row>
    <row r="119" spans="1:7" s="21" customFormat="1" ht="12.75">
      <c r="A119" s="24"/>
      <c r="B119" s="24"/>
      <c r="C119" s="152"/>
      <c r="D119" s="152"/>
      <c r="E119" s="152"/>
      <c r="F119" s="186"/>
      <c r="G119" s="23"/>
    </row>
    <row r="120" spans="3:7" s="21" customFormat="1" ht="12.75">
      <c r="C120" s="152"/>
      <c r="D120" s="152"/>
      <c r="E120" s="152"/>
      <c r="F120" s="186"/>
      <c r="G120" s="23"/>
    </row>
    <row r="121" spans="1:7" s="21" customFormat="1" ht="12.75">
      <c r="A121" s="1"/>
      <c r="C121" s="152"/>
      <c r="D121" s="152"/>
      <c r="E121" s="152"/>
      <c r="F121" s="186"/>
      <c r="G121" s="23"/>
    </row>
    <row r="122" spans="1:7" s="21" customFormat="1" ht="12.75">
      <c r="A122" s="24"/>
      <c r="B122" s="24"/>
      <c r="C122" s="152"/>
      <c r="D122" s="152"/>
      <c r="E122" s="152"/>
      <c r="F122" s="186"/>
      <c r="G122" s="23"/>
    </row>
    <row r="123" spans="1:7" s="21" customFormat="1" ht="12.75">
      <c r="A123" s="24"/>
      <c r="B123" s="24"/>
      <c r="C123" s="152"/>
      <c r="D123" s="152"/>
      <c r="E123" s="152"/>
      <c r="F123" s="186"/>
      <c r="G123" s="23"/>
    </row>
    <row r="124" spans="3:7" s="21" customFormat="1" ht="12.75">
      <c r="C124" s="152"/>
      <c r="D124" s="152"/>
      <c r="E124" s="152"/>
      <c r="F124" s="186"/>
      <c r="G124" s="23"/>
    </row>
    <row r="125" spans="1:7" s="21" customFormat="1" ht="12.75">
      <c r="A125" s="1"/>
      <c r="C125" s="152"/>
      <c r="D125" s="152"/>
      <c r="E125" s="152"/>
      <c r="F125" s="186"/>
      <c r="G125" s="23"/>
    </row>
    <row r="126" spans="1:7" s="21" customFormat="1" ht="12.75">
      <c r="A126" s="24"/>
      <c r="B126" s="24"/>
      <c r="C126" s="152"/>
      <c r="D126" s="152"/>
      <c r="E126" s="152"/>
      <c r="F126" s="186"/>
      <c r="G126" s="23"/>
    </row>
    <row r="127" spans="3:7" s="21" customFormat="1" ht="12.75">
      <c r="C127" s="152"/>
      <c r="D127" s="152"/>
      <c r="E127" s="152"/>
      <c r="F127" s="186"/>
      <c r="G127" s="23"/>
    </row>
    <row r="128" spans="1:7" s="21" customFormat="1" ht="12.75">
      <c r="A128" s="1"/>
      <c r="C128" s="152"/>
      <c r="D128" s="152"/>
      <c r="E128" s="152"/>
      <c r="F128" s="186"/>
      <c r="G128" s="23"/>
    </row>
    <row r="129" spans="1:7" s="21" customFormat="1" ht="12.75">
      <c r="A129" s="24"/>
      <c r="B129" s="24"/>
      <c r="C129" s="152"/>
      <c r="D129" s="152"/>
      <c r="E129" s="152"/>
      <c r="F129" s="186"/>
      <c r="G129" s="23"/>
    </row>
    <row r="130" spans="1:7" s="21" customFormat="1" ht="12.75">
      <c r="A130" s="24"/>
      <c r="B130" s="24"/>
      <c r="C130" s="152"/>
      <c r="D130" s="152"/>
      <c r="E130" s="152"/>
      <c r="F130" s="186"/>
      <c r="G130" s="23"/>
    </row>
    <row r="131" spans="3:7" s="21" customFormat="1" ht="12.75">
      <c r="C131" s="152"/>
      <c r="D131" s="152"/>
      <c r="E131" s="152"/>
      <c r="F131" s="186"/>
      <c r="G131" s="23"/>
    </row>
    <row r="132" spans="1:7" s="21" customFormat="1" ht="12.75">
      <c r="A132" s="1"/>
      <c r="C132" s="152"/>
      <c r="D132" s="152"/>
      <c r="E132" s="152"/>
      <c r="F132" s="186"/>
      <c r="G132" s="23"/>
    </row>
    <row r="133" spans="1:7" s="21" customFormat="1" ht="12.75">
      <c r="A133" s="24"/>
      <c r="B133" s="24"/>
      <c r="C133" s="152"/>
      <c r="D133" s="152"/>
      <c r="E133" s="152"/>
      <c r="F133" s="186"/>
      <c r="G133" s="23"/>
    </row>
    <row r="134" spans="3:7" s="21" customFormat="1" ht="12.75">
      <c r="C134" s="152"/>
      <c r="D134" s="152"/>
      <c r="E134" s="152"/>
      <c r="F134" s="186"/>
      <c r="G134" s="23"/>
    </row>
    <row r="135" spans="1:7" s="21" customFormat="1" ht="12.75">
      <c r="A135" s="1"/>
      <c r="C135" s="152"/>
      <c r="D135" s="152"/>
      <c r="E135" s="152"/>
      <c r="F135" s="186"/>
      <c r="G135" s="23"/>
    </row>
    <row r="136" spans="1:7" s="21" customFormat="1" ht="12.75">
      <c r="A136" s="24"/>
      <c r="B136" s="24"/>
      <c r="C136" s="152"/>
      <c r="D136" s="152"/>
      <c r="E136" s="152"/>
      <c r="F136" s="186"/>
      <c r="G136" s="23"/>
    </row>
    <row r="137" spans="1:7" s="21" customFormat="1" ht="12.75">
      <c r="A137" s="24"/>
      <c r="B137" s="24"/>
      <c r="C137" s="152"/>
      <c r="D137" s="152"/>
      <c r="E137" s="152"/>
      <c r="F137" s="186"/>
      <c r="G137" s="23"/>
    </row>
    <row r="138" spans="3:7" s="21" customFormat="1" ht="12.75">
      <c r="C138" s="152"/>
      <c r="D138" s="152"/>
      <c r="E138" s="152"/>
      <c r="F138" s="186"/>
      <c r="G138" s="23"/>
    </row>
    <row r="139" spans="1:7" s="21" customFormat="1" ht="12.75">
      <c r="A139" s="1"/>
      <c r="C139" s="152"/>
      <c r="D139" s="152"/>
      <c r="E139" s="152"/>
      <c r="F139" s="186"/>
      <c r="G139" s="23"/>
    </row>
    <row r="140" spans="1:7" s="21" customFormat="1" ht="12.75">
      <c r="A140" s="24"/>
      <c r="B140" s="24"/>
      <c r="C140" s="152"/>
      <c r="D140" s="152"/>
      <c r="E140" s="152"/>
      <c r="F140" s="186"/>
      <c r="G140" s="23"/>
    </row>
    <row r="141" spans="1:7" s="21" customFormat="1" ht="12.75">
      <c r="A141" s="24"/>
      <c r="B141" s="24"/>
      <c r="C141" s="152"/>
      <c r="D141" s="152"/>
      <c r="E141" s="152"/>
      <c r="F141" s="186"/>
      <c r="G141" s="23"/>
    </row>
    <row r="142" spans="3:7" s="21" customFormat="1" ht="12.75">
      <c r="C142" s="152"/>
      <c r="D142" s="152"/>
      <c r="E142" s="152"/>
      <c r="F142" s="186"/>
      <c r="G142" s="23"/>
    </row>
    <row r="143" spans="1:7" s="21" customFormat="1" ht="12.75">
      <c r="A143" s="1"/>
      <c r="C143" s="152"/>
      <c r="D143" s="152"/>
      <c r="E143" s="152"/>
      <c r="F143" s="186"/>
      <c r="G143" s="23"/>
    </row>
    <row r="144" spans="1:7" s="21" customFormat="1" ht="12.75">
      <c r="A144" s="24"/>
      <c r="B144" s="24"/>
      <c r="C144" s="152"/>
      <c r="D144" s="152"/>
      <c r="E144" s="152"/>
      <c r="F144" s="186"/>
      <c r="G144" s="23"/>
    </row>
    <row r="145" spans="3:7" s="21" customFormat="1" ht="12.75">
      <c r="C145" s="152"/>
      <c r="D145" s="152"/>
      <c r="E145" s="152"/>
      <c r="F145" s="186"/>
      <c r="G145" s="23"/>
    </row>
    <row r="146" spans="1:7" s="21" customFormat="1" ht="12.75">
      <c r="A146" s="1"/>
      <c r="C146" s="152"/>
      <c r="D146" s="152"/>
      <c r="E146" s="152"/>
      <c r="F146" s="186"/>
      <c r="G146" s="23"/>
    </row>
    <row r="147" spans="1:7" s="21" customFormat="1" ht="12.75">
      <c r="A147" s="24"/>
      <c r="B147" s="24"/>
      <c r="C147" s="152"/>
      <c r="D147" s="152"/>
      <c r="E147" s="152"/>
      <c r="F147" s="186"/>
      <c r="G147" s="23"/>
    </row>
    <row r="148" spans="3:7" s="21" customFormat="1" ht="12.75">
      <c r="C148" s="152"/>
      <c r="D148" s="152"/>
      <c r="E148" s="152"/>
      <c r="F148" s="186"/>
      <c r="G148" s="23"/>
    </row>
    <row r="149" spans="1:7" s="21" customFormat="1" ht="12.75">
      <c r="A149" s="1"/>
      <c r="C149" s="152"/>
      <c r="D149" s="152"/>
      <c r="E149" s="152"/>
      <c r="F149" s="186"/>
      <c r="G149" s="23"/>
    </row>
    <row r="150" spans="1:7" s="21" customFormat="1" ht="12.75">
      <c r="A150" s="24"/>
      <c r="B150" s="24"/>
      <c r="C150" s="152"/>
      <c r="D150" s="152"/>
      <c r="E150" s="152"/>
      <c r="F150" s="186"/>
      <c r="G150" s="23"/>
    </row>
    <row r="151" spans="3:7" s="21" customFormat="1" ht="12.75">
      <c r="C151" s="152"/>
      <c r="D151" s="152"/>
      <c r="E151" s="152"/>
      <c r="F151" s="186"/>
      <c r="G151" s="23"/>
    </row>
    <row r="152" spans="1:7" s="21" customFormat="1" ht="12.75">
      <c r="A152" s="1"/>
      <c r="C152" s="152"/>
      <c r="D152" s="152"/>
      <c r="E152" s="152"/>
      <c r="F152" s="186"/>
      <c r="G152" s="23"/>
    </row>
    <row r="153" spans="1:7" s="21" customFormat="1" ht="12.75">
      <c r="A153" s="24"/>
      <c r="B153" s="24"/>
      <c r="C153" s="152"/>
      <c r="D153" s="152"/>
      <c r="E153" s="152"/>
      <c r="F153" s="186"/>
      <c r="G153" s="23"/>
    </row>
    <row r="154" spans="3:7" s="21" customFormat="1" ht="12.75">
      <c r="C154" s="152"/>
      <c r="D154" s="152"/>
      <c r="E154" s="152"/>
      <c r="F154" s="186"/>
      <c r="G154" s="23"/>
    </row>
    <row r="155" spans="1:7" s="21" customFormat="1" ht="12.75">
      <c r="A155" s="1"/>
      <c r="C155" s="152"/>
      <c r="D155" s="152"/>
      <c r="E155" s="152"/>
      <c r="F155" s="186"/>
      <c r="G155" s="23"/>
    </row>
    <row r="156" spans="1:7" s="21" customFormat="1" ht="12.75">
      <c r="A156" s="24"/>
      <c r="B156" s="24"/>
      <c r="C156" s="152"/>
      <c r="D156" s="152"/>
      <c r="E156" s="152"/>
      <c r="F156" s="186"/>
      <c r="G156" s="23"/>
    </row>
    <row r="157" spans="1:7" s="21" customFormat="1" ht="12.75">
      <c r="A157" s="24"/>
      <c r="B157" s="24"/>
      <c r="C157" s="152"/>
      <c r="D157" s="152"/>
      <c r="E157" s="152"/>
      <c r="F157" s="186"/>
      <c r="G157" s="23"/>
    </row>
    <row r="158" spans="3:7" s="21" customFormat="1" ht="12.75">
      <c r="C158" s="152"/>
      <c r="D158" s="152"/>
      <c r="E158" s="152"/>
      <c r="F158" s="186"/>
      <c r="G158" s="23"/>
    </row>
    <row r="159" spans="1:7" s="21" customFormat="1" ht="12.75">
      <c r="A159" s="1"/>
      <c r="C159" s="152"/>
      <c r="D159" s="152"/>
      <c r="E159" s="152"/>
      <c r="F159" s="186"/>
      <c r="G159" s="23"/>
    </row>
    <row r="160" spans="1:7" s="21" customFormat="1" ht="12.75">
      <c r="A160" s="24"/>
      <c r="B160" s="24"/>
      <c r="C160" s="152"/>
      <c r="D160" s="152"/>
      <c r="E160" s="152"/>
      <c r="F160" s="186"/>
      <c r="G160" s="23"/>
    </row>
    <row r="161" spans="1:7" s="21" customFormat="1" ht="12.75">
      <c r="A161" s="24"/>
      <c r="B161" s="24"/>
      <c r="C161" s="152"/>
      <c r="D161" s="152"/>
      <c r="E161" s="152"/>
      <c r="F161" s="186"/>
      <c r="G161" s="23"/>
    </row>
    <row r="162" spans="1:7" s="21" customFormat="1" ht="12.75">
      <c r="A162" s="24"/>
      <c r="B162" s="24"/>
      <c r="C162" s="152"/>
      <c r="D162" s="152"/>
      <c r="E162" s="152"/>
      <c r="F162" s="186"/>
      <c r="G162" s="23"/>
    </row>
    <row r="163" spans="3:7" s="21" customFormat="1" ht="12.75">
      <c r="C163" s="152"/>
      <c r="D163" s="152"/>
      <c r="E163" s="152"/>
      <c r="F163" s="186"/>
      <c r="G163" s="23"/>
    </row>
    <row r="164" spans="1:7" s="21" customFormat="1" ht="12.75">
      <c r="A164" s="1"/>
      <c r="C164" s="152"/>
      <c r="D164" s="152"/>
      <c r="E164" s="152"/>
      <c r="F164" s="186"/>
      <c r="G164" s="23"/>
    </row>
    <row r="165" spans="1:7" s="21" customFormat="1" ht="12.75">
      <c r="A165" s="24"/>
      <c r="B165" s="24"/>
      <c r="C165" s="152"/>
      <c r="D165" s="152"/>
      <c r="E165" s="152"/>
      <c r="F165" s="186"/>
      <c r="G165" s="23"/>
    </row>
    <row r="166" spans="3:7" s="21" customFormat="1" ht="12.75">
      <c r="C166" s="152"/>
      <c r="D166" s="152"/>
      <c r="E166" s="152"/>
      <c r="F166" s="186"/>
      <c r="G166" s="23"/>
    </row>
    <row r="167" spans="1:7" s="21" customFormat="1" ht="12.75">
      <c r="A167" s="1"/>
      <c r="C167" s="152"/>
      <c r="D167" s="152"/>
      <c r="E167" s="152"/>
      <c r="F167" s="186"/>
      <c r="G167" s="23"/>
    </row>
    <row r="168" spans="1:7" s="21" customFormat="1" ht="12.75">
      <c r="A168" s="24"/>
      <c r="B168" s="24"/>
      <c r="C168" s="152"/>
      <c r="D168" s="152"/>
      <c r="E168" s="152"/>
      <c r="F168" s="186"/>
      <c r="G168" s="23"/>
    </row>
    <row r="169" spans="3:7" s="21" customFormat="1" ht="12.75">
      <c r="C169" s="152"/>
      <c r="D169" s="152"/>
      <c r="E169" s="152"/>
      <c r="F169" s="186"/>
      <c r="G169" s="23"/>
    </row>
    <row r="170" spans="1:7" s="21" customFormat="1" ht="12.75">
      <c r="A170" s="1"/>
      <c r="C170" s="152"/>
      <c r="D170" s="152"/>
      <c r="E170" s="152"/>
      <c r="F170" s="186"/>
      <c r="G170" s="23"/>
    </row>
    <row r="171" spans="1:7" s="21" customFormat="1" ht="12.75">
      <c r="A171" s="24"/>
      <c r="B171" s="24"/>
      <c r="C171" s="152"/>
      <c r="D171" s="152"/>
      <c r="E171" s="152"/>
      <c r="F171" s="186"/>
      <c r="G171" s="23"/>
    </row>
    <row r="172" spans="3:7" s="21" customFormat="1" ht="12.75">
      <c r="C172" s="152"/>
      <c r="D172" s="152"/>
      <c r="E172" s="152"/>
      <c r="F172" s="186"/>
      <c r="G172" s="23"/>
    </row>
    <row r="173" spans="1:7" s="21" customFormat="1" ht="12.75">
      <c r="A173" s="1"/>
      <c r="C173" s="152"/>
      <c r="D173" s="152"/>
      <c r="E173" s="152"/>
      <c r="F173" s="186"/>
      <c r="G173" s="23"/>
    </row>
    <row r="174" spans="1:7" s="21" customFormat="1" ht="12.75">
      <c r="A174" s="24"/>
      <c r="B174" s="24"/>
      <c r="C174" s="152"/>
      <c r="D174" s="152"/>
      <c r="E174" s="152"/>
      <c r="F174" s="186"/>
      <c r="G174" s="23"/>
    </row>
    <row r="175" spans="3:7" s="21" customFormat="1" ht="12.75">
      <c r="C175" s="152"/>
      <c r="D175" s="152"/>
      <c r="E175" s="152"/>
      <c r="F175" s="186"/>
      <c r="G175" s="23"/>
    </row>
    <row r="176" spans="1:7" s="21" customFormat="1" ht="12.75">
      <c r="A176" s="1"/>
      <c r="C176" s="152"/>
      <c r="D176" s="152"/>
      <c r="E176" s="152"/>
      <c r="F176" s="186"/>
      <c r="G176" s="23"/>
    </row>
    <row r="177" spans="1:7" s="21" customFormat="1" ht="12.75">
      <c r="A177" s="24"/>
      <c r="B177" s="24"/>
      <c r="C177" s="152"/>
      <c r="D177" s="152"/>
      <c r="E177" s="152"/>
      <c r="F177" s="186"/>
      <c r="G177" s="23"/>
    </row>
    <row r="178" spans="1:7" s="21" customFormat="1" ht="12.75">
      <c r="A178" s="24"/>
      <c r="B178" s="24"/>
      <c r="C178" s="152"/>
      <c r="D178" s="152"/>
      <c r="E178" s="152"/>
      <c r="F178" s="186"/>
      <c r="G178" s="23"/>
    </row>
    <row r="179" spans="3:7" s="21" customFormat="1" ht="12.75">
      <c r="C179" s="152"/>
      <c r="D179" s="152"/>
      <c r="E179" s="152"/>
      <c r="F179" s="186"/>
      <c r="G179" s="23"/>
    </row>
    <row r="180" spans="1:7" s="21" customFormat="1" ht="12.75">
      <c r="A180" s="1"/>
      <c r="C180" s="152"/>
      <c r="D180" s="152"/>
      <c r="E180" s="152"/>
      <c r="F180" s="186"/>
      <c r="G180" s="23"/>
    </row>
    <row r="181" spans="1:7" s="21" customFormat="1" ht="12.75">
      <c r="A181" s="24"/>
      <c r="B181" s="24"/>
      <c r="C181" s="152"/>
      <c r="D181" s="152"/>
      <c r="E181" s="152"/>
      <c r="F181" s="186"/>
      <c r="G181" s="23"/>
    </row>
    <row r="182" spans="1:7" s="21" customFormat="1" ht="12.75">
      <c r="A182" s="24"/>
      <c r="B182" s="24"/>
      <c r="C182" s="152"/>
      <c r="D182" s="152"/>
      <c r="E182" s="152"/>
      <c r="F182" s="186"/>
      <c r="G182" s="23"/>
    </row>
    <row r="183" spans="3:7" s="21" customFormat="1" ht="12.75">
      <c r="C183" s="152"/>
      <c r="D183" s="152"/>
      <c r="E183" s="152"/>
      <c r="F183" s="186"/>
      <c r="G183" s="23"/>
    </row>
    <row r="184" spans="1:7" s="21" customFormat="1" ht="12.75">
      <c r="A184" s="1"/>
      <c r="C184" s="152"/>
      <c r="D184" s="152"/>
      <c r="E184" s="152"/>
      <c r="F184" s="186"/>
      <c r="G184" s="23"/>
    </row>
    <row r="185" spans="1:7" s="21" customFormat="1" ht="12.75">
      <c r="A185" s="24"/>
      <c r="B185" s="24"/>
      <c r="C185" s="152"/>
      <c r="D185" s="152"/>
      <c r="E185" s="152"/>
      <c r="F185" s="186"/>
      <c r="G185" s="23"/>
    </row>
    <row r="186" spans="3:7" s="21" customFormat="1" ht="12.75">
      <c r="C186" s="152"/>
      <c r="D186" s="152"/>
      <c r="E186" s="152"/>
      <c r="F186" s="186"/>
      <c r="G186" s="23"/>
    </row>
    <row r="187" spans="1:7" s="21" customFormat="1" ht="12.75">
      <c r="A187" s="1"/>
      <c r="C187" s="152"/>
      <c r="D187" s="152"/>
      <c r="E187" s="152"/>
      <c r="F187" s="186"/>
      <c r="G187" s="23"/>
    </row>
    <row r="188" spans="1:7" s="21" customFormat="1" ht="12.75">
      <c r="A188" s="24"/>
      <c r="B188" s="24"/>
      <c r="C188" s="152"/>
      <c r="D188" s="152"/>
      <c r="E188" s="152"/>
      <c r="F188" s="186"/>
      <c r="G188" s="23"/>
    </row>
    <row r="189" spans="1:7" s="21" customFormat="1" ht="12.75">
      <c r="A189" s="24"/>
      <c r="B189" s="24"/>
      <c r="C189" s="152"/>
      <c r="D189" s="152"/>
      <c r="E189" s="152"/>
      <c r="F189" s="186"/>
      <c r="G189" s="23"/>
    </row>
    <row r="190" spans="3:7" s="21" customFormat="1" ht="12.75">
      <c r="C190" s="152"/>
      <c r="D190" s="152"/>
      <c r="E190" s="152"/>
      <c r="F190" s="186"/>
      <c r="G190" s="23"/>
    </row>
    <row r="191" spans="1:7" s="21" customFormat="1" ht="12.75">
      <c r="A191" s="1"/>
      <c r="C191" s="152"/>
      <c r="D191" s="152"/>
      <c r="E191" s="152"/>
      <c r="F191" s="186"/>
      <c r="G191" s="23"/>
    </row>
    <row r="192" spans="1:7" s="21" customFormat="1" ht="12.75">
      <c r="A192" s="24"/>
      <c r="B192" s="24"/>
      <c r="C192" s="152"/>
      <c r="D192" s="152"/>
      <c r="E192" s="152"/>
      <c r="F192" s="186"/>
      <c r="G192" s="23"/>
    </row>
    <row r="193" spans="1:7" s="21" customFormat="1" ht="12.75">
      <c r="A193" s="24"/>
      <c r="B193" s="24"/>
      <c r="C193" s="152"/>
      <c r="D193" s="152"/>
      <c r="E193" s="152"/>
      <c r="F193" s="186"/>
      <c r="G193" s="23"/>
    </row>
    <row r="194" spans="1:7" s="21" customFormat="1" ht="12.75">
      <c r="A194" s="24"/>
      <c r="B194" s="24"/>
      <c r="C194" s="152"/>
      <c r="D194" s="152"/>
      <c r="E194" s="152"/>
      <c r="F194" s="186"/>
      <c r="G194" s="23"/>
    </row>
    <row r="195" spans="1:7" s="21" customFormat="1" ht="12.75">
      <c r="A195" s="24"/>
      <c r="B195" s="24"/>
      <c r="C195" s="152"/>
      <c r="D195" s="152"/>
      <c r="E195" s="152"/>
      <c r="F195" s="186"/>
      <c r="G195" s="23"/>
    </row>
    <row r="196" spans="1:7" s="21" customFormat="1" ht="12.75">
      <c r="A196" s="24"/>
      <c r="B196" s="24"/>
      <c r="C196" s="152"/>
      <c r="D196" s="152"/>
      <c r="E196" s="152"/>
      <c r="F196" s="186"/>
      <c r="G196" s="23"/>
    </row>
    <row r="197" spans="1:7" s="21" customFormat="1" ht="12.75">
      <c r="A197" s="1"/>
      <c r="C197" s="152"/>
      <c r="D197" s="152"/>
      <c r="E197" s="152"/>
      <c r="F197" s="186"/>
      <c r="G197" s="23"/>
    </row>
    <row r="198" spans="1:7" s="21" customFormat="1" ht="12.75">
      <c r="A198" s="24"/>
      <c r="B198" s="24"/>
      <c r="C198" s="152"/>
      <c r="D198" s="152"/>
      <c r="E198" s="152"/>
      <c r="F198" s="186"/>
      <c r="G198" s="23"/>
    </row>
    <row r="199" spans="3:7" s="21" customFormat="1" ht="12.75">
      <c r="C199" s="152"/>
      <c r="D199" s="152"/>
      <c r="E199" s="152"/>
      <c r="F199" s="186"/>
      <c r="G199" s="23"/>
    </row>
    <row r="200" spans="1:7" s="21" customFormat="1" ht="12.75">
      <c r="A200" s="1"/>
      <c r="C200" s="152"/>
      <c r="D200" s="152"/>
      <c r="E200" s="152"/>
      <c r="F200" s="186"/>
      <c r="G200" s="23"/>
    </row>
    <row r="201" spans="1:7" s="21" customFormat="1" ht="12.75">
      <c r="A201" s="24"/>
      <c r="B201" s="24"/>
      <c r="C201" s="152"/>
      <c r="D201" s="152"/>
      <c r="E201" s="152"/>
      <c r="F201" s="186"/>
      <c r="G201" s="23"/>
    </row>
    <row r="202" spans="1:7" s="21" customFormat="1" ht="12.75">
      <c r="A202" s="24"/>
      <c r="B202" s="24"/>
      <c r="C202" s="152"/>
      <c r="D202" s="152"/>
      <c r="E202" s="152"/>
      <c r="F202" s="186"/>
      <c r="G202" s="23"/>
    </row>
    <row r="203" spans="3:7" s="21" customFormat="1" ht="12.75">
      <c r="C203" s="152"/>
      <c r="D203" s="152"/>
      <c r="E203" s="152"/>
      <c r="F203" s="186"/>
      <c r="G203" s="23"/>
    </row>
    <row r="204" spans="1:7" s="21" customFormat="1" ht="12.75">
      <c r="A204" s="1"/>
      <c r="C204" s="152"/>
      <c r="D204" s="152"/>
      <c r="E204" s="152"/>
      <c r="F204" s="186"/>
      <c r="G204" s="23"/>
    </row>
    <row r="205" spans="1:7" s="21" customFormat="1" ht="12.75">
      <c r="A205" s="24"/>
      <c r="B205" s="24"/>
      <c r="C205" s="152"/>
      <c r="D205" s="152"/>
      <c r="E205" s="152"/>
      <c r="F205" s="186"/>
      <c r="G205" s="23"/>
    </row>
    <row r="206" spans="1:7" s="21" customFormat="1" ht="12.75">
      <c r="A206" s="24"/>
      <c r="B206" s="24"/>
      <c r="C206" s="152"/>
      <c r="D206" s="152"/>
      <c r="E206" s="152"/>
      <c r="F206" s="186"/>
      <c r="G206" s="23"/>
    </row>
    <row r="207" spans="1:7" s="21" customFormat="1" ht="12.75">
      <c r="A207" s="24"/>
      <c r="B207" s="24"/>
      <c r="C207" s="152"/>
      <c r="D207" s="152"/>
      <c r="E207" s="152"/>
      <c r="F207" s="186"/>
      <c r="G207" s="23"/>
    </row>
    <row r="208" spans="1:7" s="21" customFormat="1" ht="12.75">
      <c r="A208" s="1"/>
      <c r="C208" s="152"/>
      <c r="D208" s="152"/>
      <c r="E208" s="152"/>
      <c r="F208" s="186"/>
      <c r="G208" s="23"/>
    </row>
    <row r="209" spans="1:7" s="21" customFormat="1" ht="12.75">
      <c r="A209" s="24"/>
      <c r="B209" s="24"/>
      <c r="C209" s="152"/>
      <c r="D209" s="152"/>
      <c r="E209" s="152"/>
      <c r="F209" s="186"/>
      <c r="G209" s="23"/>
    </row>
    <row r="210" spans="1:7" s="21" customFormat="1" ht="12.75">
      <c r="A210" s="24"/>
      <c r="B210" s="24"/>
      <c r="C210" s="152"/>
      <c r="D210" s="152"/>
      <c r="E210" s="152"/>
      <c r="F210" s="186"/>
      <c r="G210" s="23"/>
    </row>
    <row r="211" spans="3:7" s="21" customFormat="1" ht="12.75">
      <c r="C211" s="152"/>
      <c r="D211" s="152"/>
      <c r="E211" s="152"/>
      <c r="F211" s="186"/>
      <c r="G211" s="23"/>
    </row>
    <row r="212" spans="1:7" s="21" customFormat="1" ht="12.75">
      <c r="A212" s="1"/>
      <c r="C212" s="152"/>
      <c r="D212" s="152"/>
      <c r="E212" s="152"/>
      <c r="F212" s="186"/>
      <c r="G212" s="23"/>
    </row>
    <row r="213" spans="1:7" s="21" customFormat="1" ht="12.75">
      <c r="A213" s="24"/>
      <c r="B213" s="24"/>
      <c r="C213" s="152"/>
      <c r="D213" s="152"/>
      <c r="E213" s="152"/>
      <c r="F213" s="186"/>
      <c r="G213" s="23"/>
    </row>
    <row r="214" spans="1:7" s="21" customFormat="1" ht="12.75">
      <c r="A214" s="24"/>
      <c r="B214" s="24"/>
      <c r="C214" s="152"/>
      <c r="D214" s="152"/>
      <c r="E214" s="152"/>
      <c r="F214" s="186"/>
      <c r="G214" s="23"/>
    </row>
    <row r="215" spans="3:7" s="21" customFormat="1" ht="12.75">
      <c r="C215" s="152"/>
      <c r="D215" s="152"/>
      <c r="E215" s="152"/>
      <c r="F215" s="186"/>
      <c r="G215" s="23"/>
    </row>
    <row r="216" spans="1:7" s="21" customFormat="1" ht="12.75">
      <c r="A216" s="1"/>
      <c r="C216" s="152"/>
      <c r="D216" s="152"/>
      <c r="E216" s="152"/>
      <c r="F216" s="186"/>
      <c r="G216" s="23"/>
    </row>
    <row r="217" spans="1:7" s="21" customFormat="1" ht="12.75">
      <c r="A217" s="24"/>
      <c r="B217" s="24"/>
      <c r="C217" s="152"/>
      <c r="D217" s="152"/>
      <c r="E217" s="152"/>
      <c r="F217" s="186"/>
      <c r="G217" s="23"/>
    </row>
    <row r="218" spans="3:7" s="21" customFormat="1" ht="12.75">
      <c r="C218" s="152"/>
      <c r="D218" s="152"/>
      <c r="E218" s="152"/>
      <c r="F218" s="186"/>
      <c r="G218" s="23"/>
    </row>
    <row r="219" spans="1:7" s="21" customFormat="1" ht="12.75">
      <c r="A219" s="1"/>
      <c r="C219" s="152"/>
      <c r="D219" s="152"/>
      <c r="E219" s="152"/>
      <c r="F219" s="186"/>
      <c r="G219" s="23"/>
    </row>
    <row r="220" spans="1:7" s="21" customFormat="1" ht="12.75">
      <c r="A220" s="24"/>
      <c r="B220" s="24"/>
      <c r="C220" s="152"/>
      <c r="D220" s="152"/>
      <c r="E220" s="152"/>
      <c r="F220" s="186"/>
      <c r="G220" s="23"/>
    </row>
    <row r="221" spans="1:7" s="21" customFormat="1" ht="12.75">
      <c r="A221" s="24"/>
      <c r="B221" s="24"/>
      <c r="C221" s="152"/>
      <c r="D221" s="152"/>
      <c r="E221" s="152"/>
      <c r="F221" s="186"/>
      <c r="G221" s="23"/>
    </row>
    <row r="222" spans="3:7" s="21" customFormat="1" ht="12.75">
      <c r="C222" s="152"/>
      <c r="D222" s="152"/>
      <c r="E222" s="152"/>
      <c r="F222" s="186"/>
      <c r="G222" s="23"/>
    </row>
    <row r="223" spans="1:7" s="21" customFormat="1" ht="12.75">
      <c r="A223" s="1"/>
      <c r="C223" s="152"/>
      <c r="D223" s="152"/>
      <c r="E223" s="152"/>
      <c r="F223" s="186"/>
      <c r="G223" s="23"/>
    </row>
    <row r="224" spans="1:7" s="21" customFormat="1" ht="12.75">
      <c r="A224" s="24"/>
      <c r="B224" s="24"/>
      <c r="C224" s="152"/>
      <c r="D224" s="152"/>
      <c r="E224" s="152"/>
      <c r="F224" s="186"/>
      <c r="G224" s="23"/>
    </row>
    <row r="225" spans="3:7" s="21" customFormat="1" ht="12.75">
      <c r="C225" s="152"/>
      <c r="D225" s="152"/>
      <c r="E225" s="152"/>
      <c r="F225" s="186"/>
      <c r="G225" s="23"/>
    </row>
    <row r="226" spans="1:7" s="21" customFormat="1" ht="12.75">
      <c r="A226" s="1"/>
      <c r="C226" s="152"/>
      <c r="D226" s="152"/>
      <c r="E226" s="152"/>
      <c r="F226" s="186"/>
      <c r="G226" s="23"/>
    </row>
    <row r="227" spans="1:7" s="21" customFormat="1" ht="12.75">
      <c r="A227" s="24"/>
      <c r="B227" s="24"/>
      <c r="C227" s="152"/>
      <c r="D227" s="152"/>
      <c r="E227" s="152"/>
      <c r="F227" s="186"/>
      <c r="G227" s="23"/>
    </row>
    <row r="228" spans="1:7" s="21" customFormat="1" ht="12.75">
      <c r="A228" s="24"/>
      <c r="B228" s="24"/>
      <c r="C228" s="152"/>
      <c r="D228" s="152"/>
      <c r="E228" s="152"/>
      <c r="F228" s="186"/>
      <c r="G228" s="23"/>
    </row>
    <row r="229" spans="3:7" s="21" customFormat="1" ht="12.75">
      <c r="C229" s="152"/>
      <c r="D229" s="152"/>
      <c r="E229" s="152"/>
      <c r="F229" s="186"/>
      <c r="G229" s="23"/>
    </row>
    <row r="230" spans="1:7" s="21" customFormat="1" ht="12.75">
      <c r="A230" s="1"/>
      <c r="C230" s="152"/>
      <c r="D230" s="152"/>
      <c r="E230" s="152"/>
      <c r="F230" s="186"/>
      <c r="G230" s="23"/>
    </row>
    <row r="231" spans="1:7" s="21" customFormat="1" ht="12.75">
      <c r="A231" s="24"/>
      <c r="B231" s="24"/>
      <c r="C231" s="152"/>
      <c r="D231" s="152"/>
      <c r="E231" s="152"/>
      <c r="F231" s="186"/>
      <c r="G231" s="23"/>
    </row>
    <row r="232" spans="3:7" s="21" customFormat="1" ht="12.75">
      <c r="C232" s="152"/>
      <c r="D232" s="152"/>
      <c r="E232" s="152"/>
      <c r="F232" s="186"/>
      <c r="G232" s="23"/>
    </row>
    <row r="233" spans="1:7" s="21" customFormat="1" ht="12.75">
      <c r="A233" s="1"/>
      <c r="C233" s="152"/>
      <c r="D233" s="152"/>
      <c r="E233" s="152"/>
      <c r="F233" s="186"/>
      <c r="G233" s="23"/>
    </row>
    <row r="234" spans="1:7" s="21" customFormat="1" ht="12.75">
      <c r="A234" s="24"/>
      <c r="B234" s="24"/>
      <c r="C234" s="152"/>
      <c r="D234" s="152"/>
      <c r="E234" s="152"/>
      <c r="F234" s="186"/>
      <c r="G234" s="23"/>
    </row>
    <row r="235" spans="1:7" s="21" customFormat="1" ht="12.75">
      <c r="A235" s="24"/>
      <c r="B235" s="24"/>
      <c r="C235" s="152"/>
      <c r="D235" s="152"/>
      <c r="E235" s="152"/>
      <c r="F235" s="186"/>
      <c r="G235" s="23"/>
    </row>
    <row r="236" spans="1:7" s="21" customFormat="1" ht="12.75">
      <c r="A236" s="24"/>
      <c r="B236" s="24"/>
      <c r="C236" s="152"/>
      <c r="D236" s="152"/>
      <c r="E236" s="152"/>
      <c r="F236" s="186"/>
      <c r="G236" s="23"/>
    </row>
    <row r="237" spans="1:7" s="21" customFormat="1" ht="12.75">
      <c r="A237" s="24"/>
      <c r="B237" s="24"/>
      <c r="C237" s="152"/>
      <c r="D237" s="152"/>
      <c r="E237" s="152"/>
      <c r="F237" s="186"/>
      <c r="G237" s="23"/>
    </row>
    <row r="238" spans="3:7" s="21" customFormat="1" ht="12.75">
      <c r="C238" s="152"/>
      <c r="D238" s="152"/>
      <c r="E238" s="152"/>
      <c r="F238" s="186"/>
      <c r="G238" s="23"/>
    </row>
    <row r="239" spans="1:7" s="21" customFormat="1" ht="12.75">
      <c r="A239" s="1"/>
      <c r="C239" s="152"/>
      <c r="D239" s="152"/>
      <c r="E239" s="152"/>
      <c r="F239" s="186"/>
      <c r="G239" s="23"/>
    </row>
    <row r="240" spans="1:7" s="21" customFormat="1" ht="12.75">
      <c r="A240" s="24"/>
      <c r="B240" s="24"/>
      <c r="C240" s="152"/>
      <c r="D240" s="152"/>
      <c r="E240" s="152"/>
      <c r="F240" s="186"/>
      <c r="G240" s="23"/>
    </row>
    <row r="241" spans="1:7" s="21" customFormat="1" ht="12.75">
      <c r="A241" s="24"/>
      <c r="B241" s="24"/>
      <c r="C241" s="152"/>
      <c r="D241" s="152"/>
      <c r="E241" s="152"/>
      <c r="F241" s="186"/>
      <c r="G241" s="23"/>
    </row>
    <row r="242" spans="1:7" s="21" customFormat="1" ht="12.75">
      <c r="A242" s="24"/>
      <c r="B242" s="24"/>
      <c r="C242" s="152"/>
      <c r="D242" s="152"/>
      <c r="E242" s="152"/>
      <c r="F242" s="186"/>
      <c r="G242" s="23"/>
    </row>
    <row r="243" spans="1:7" s="21" customFormat="1" ht="12.75">
      <c r="A243" s="24"/>
      <c r="B243" s="24"/>
      <c r="C243" s="152"/>
      <c r="D243" s="152"/>
      <c r="E243" s="152"/>
      <c r="F243" s="186"/>
      <c r="G243" s="23"/>
    </row>
    <row r="244" spans="3:7" s="21" customFormat="1" ht="12.75">
      <c r="C244" s="152"/>
      <c r="D244" s="152"/>
      <c r="E244" s="152"/>
      <c r="F244" s="186"/>
      <c r="G244" s="23"/>
    </row>
    <row r="245" spans="1:7" s="21" customFormat="1" ht="12.75">
      <c r="A245" s="1"/>
      <c r="C245" s="152"/>
      <c r="D245" s="152"/>
      <c r="E245" s="152"/>
      <c r="F245" s="186"/>
      <c r="G245" s="23"/>
    </row>
    <row r="246" spans="1:7" s="21" customFormat="1" ht="12.75">
      <c r="A246" s="24"/>
      <c r="B246" s="24"/>
      <c r="C246" s="152"/>
      <c r="D246" s="152"/>
      <c r="E246" s="152"/>
      <c r="F246" s="186"/>
      <c r="G246" s="23"/>
    </row>
    <row r="247" spans="1:7" s="21" customFormat="1" ht="12.75">
      <c r="A247" s="24"/>
      <c r="B247" s="24"/>
      <c r="C247" s="152"/>
      <c r="D247" s="152"/>
      <c r="E247" s="152"/>
      <c r="F247" s="186"/>
      <c r="G247" s="23"/>
    </row>
    <row r="248" spans="3:7" s="21" customFormat="1" ht="12.75">
      <c r="C248" s="152"/>
      <c r="D248" s="152"/>
      <c r="E248" s="152"/>
      <c r="F248" s="186"/>
      <c r="G248" s="23"/>
    </row>
    <row r="249" spans="1:7" s="21" customFormat="1" ht="12.75">
      <c r="A249" s="1"/>
      <c r="C249" s="152"/>
      <c r="D249" s="152"/>
      <c r="E249" s="152"/>
      <c r="F249" s="186"/>
      <c r="G249" s="23"/>
    </row>
    <row r="250" spans="1:7" s="21" customFormat="1" ht="12.75">
      <c r="A250" s="24"/>
      <c r="B250" s="24"/>
      <c r="C250" s="152"/>
      <c r="D250" s="152"/>
      <c r="E250" s="152"/>
      <c r="F250" s="186"/>
      <c r="G250" s="23"/>
    </row>
    <row r="251" spans="1:7" s="21" customFormat="1" ht="12.75">
      <c r="A251" s="24"/>
      <c r="B251" s="24"/>
      <c r="C251" s="152"/>
      <c r="D251" s="152"/>
      <c r="E251" s="152"/>
      <c r="F251" s="186"/>
      <c r="G251" s="23"/>
    </row>
    <row r="252" spans="3:7" s="21" customFormat="1" ht="12.75">
      <c r="C252" s="152"/>
      <c r="D252" s="152"/>
      <c r="E252" s="152"/>
      <c r="F252" s="186"/>
      <c r="G252" s="23"/>
    </row>
    <row r="253" spans="1:7" s="21" customFormat="1" ht="12.75">
      <c r="A253" s="1"/>
      <c r="C253" s="152"/>
      <c r="D253" s="152"/>
      <c r="E253" s="152"/>
      <c r="F253" s="186"/>
      <c r="G253" s="23"/>
    </row>
    <row r="254" spans="1:7" s="21" customFormat="1" ht="12.75">
      <c r="A254" s="24"/>
      <c r="B254" s="24"/>
      <c r="C254" s="152"/>
      <c r="D254" s="152"/>
      <c r="E254" s="152"/>
      <c r="F254" s="186"/>
      <c r="G254" s="23"/>
    </row>
    <row r="255" spans="3:7" s="21" customFormat="1" ht="12.75">
      <c r="C255" s="152"/>
      <c r="D255" s="152"/>
      <c r="E255" s="152"/>
      <c r="F255" s="186"/>
      <c r="G255" s="23"/>
    </row>
    <row r="256" spans="1:7" s="21" customFormat="1" ht="12.75">
      <c r="A256" s="1"/>
      <c r="C256" s="152"/>
      <c r="D256" s="152"/>
      <c r="E256" s="152"/>
      <c r="F256" s="186"/>
      <c r="G256" s="23"/>
    </row>
    <row r="257" spans="1:7" s="21" customFormat="1" ht="12.75">
      <c r="A257" s="24"/>
      <c r="B257" s="24"/>
      <c r="C257" s="152"/>
      <c r="D257" s="152"/>
      <c r="E257" s="152"/>
      <c r="F257" s="186"/>
      <c r="G257" s="23"/>
    </row>
    <row r="258" spans="1:7" s="21" customFormat="1" ht="12.75">
      <c r="A258" s="24"/>
      <c r="B258" s="24"/>
      <c r="C258" s="152"/>
      <c r="D258" s="152"/>
      <c r="E258" s="152"/>
      <c r="F258" s="186"/>
      <c r="G258" s="23"/>
    </row>
    <row r="259" spans="3:7" s="21" customFormat="1" ht="12.75">
      <c r="C259" s="152"/>
      <c r="D259" s="152"/>
      <c r="E259" s="152"/>
      <c r="F259" s="186"/>
      <c r="G259" s="23"/>
    </row>
    <row r="260" spans="1:7" s="21" customFormat="1" ht="12.75">
      <c r="A260" s="1"/>
      <c r="C260" s="152"/>
      <c r="D260" s="152"/>
      <c r="E260" s="152"/>
      <c r="F260" s="186"/>
      <c r="G260" s="23"/>
    </row>
    <row r="261" spans="1:7" s="21" customFormat="1" ht="12.75">
      <c r="A261" s="24"/>
      <c r="B261" s="24"/>
      <c r="C261" s="152"/>
      <c r="D261" s="152"/>
      <c r="E261" s="152"/>
      <c r="F261" s="186"/>
      <c r="G261" s="23"/>
    </row>
    <row r="262" spans="1:7" s="21" customFormat="1" ht="12.75">
      <c r="A262" s="24"/>
      <c r="B262" s="24"/>
      <c r="C262" s="152"/>
      <c r="D262" s="152"/>
      <c r="E262" s="152"/>
      <c r="F262" s="186"/>
      <c r="G262" s="23"/>
    </row>
    <row r="263" spans="3:7" s="21" customFormat="1" ht="12.75">
      <c r="C263" s="152"/>
      <c r="D263" s="152"/>
      <c r="E263" s="152"/>
      <c r="F263" s="186"/>
      <c r="G263" s="23"/>
    </row>
    <row r="264" spans="1:7" s="21" customFormat="1" ht="12.75">
      <c r="A264" s="1"/>
      <c r="C264" s="152"/>
      <c r="D264" s="152"/>
      <c r="E264" s="152"/>
      <c r="F264" s="186"/>
      <c r="G264" s="23"/>
    </row>
    <row r="265" spans="1:7" s="21" customFormat="1" ht="12.75">
      <c r="A265" s="24"/>
      <c r="B265" s="24"/>
      <c r="C265" s="152"/>
      <c r="D265" s="152"/>
      <c r="E265" s="152"/>
      <c r="F265" s="186"/>
      <c r="G265" s="23"/>
    </row>
    <row r="266" spans="3:7" s="21" customFormat="1" ht="12.75">
      <c r="C266" s="152"/>
      <c r="D266" s="152"/>
      <c r="E266" s="152"/>
      <c r="F266" s="186"/>
      <c r="G266" s="23"/>
    </row>
    <row r="267" spans="1:7" s="21" customFormat="1" ht="12.75">
      <c r="A267" s="1"/>
      <c r="C267" s="152"/>
      <c r="D267" s="152"/>
      <c r="E267" s="152"/>
      <c r="F267" s="186"/>
      <c r="G267" s="23"/>
    </row>
    <row r="268" spans="1:7" s="21" customFormat="1" ht="12.75">
      <c r="A268" s="24"/>
      <c r="B268" s="24"/>
      <c r="C268" s="152"/>
      <c r="D268" s="152"/>
      <c r="E268" s="152"/>
      <c r="F268" s="186"/>
      <c r="G268" s="23"/>
    </row>
    <row r="269" spans="1:7" s="21" customFormat="1" ht="12.75">
      <c r="A269" s="24"/>
      <c r="B269" s="24"/>
      <c r="C269" s="152"/>
      <c r="D269" s="152"/>
      <c r="E269" s="152"/>
      <c r="F269" s="186"/>
      <c r="G269" s="23"/>
    </row>
    <row r="270" spans="1:7" s="21" customFormat="1" ht="12.75">
      <c r="A270" s="24"/>
      <c r="B270" s="24"/>
      <c r="C270" s="152"/>
      <c r="D270" s="152"/>
      <c r="E270" s="152"/>
      <c r="F270" s="186"/>
      <c r="G270" s="23"/>
    </row>
    <row r="271" spans="3:7" s="21" customFormat="1" ht="12.75">
      <c r="C271" s="152"/>
      <c r="D271" s="152"/>
      <c r="E271" s="152"/>
      <c r="F271" s="186"/>
      <c r="G271" s="23"/>
    </row>
    <row r="272" spans="1:7" s="21" customFormat="1" ht="12.75">
      <c r="A272" s="1"/>
      <c r="C272" s="152"/>
      <c r="D272" s="152"/>
      <c r="E272" s="152"/>
      <c r="F272" s="186"/>
      <c r="G272" s="23"/>
    </row>
    <row r="273" spans="1:7" s="21" customFormat="1" ht="12.75">
      <c r="A273" s="24"/>
      <c r="B273" s="24"/>
      <c r="C273" s="152"/>
      <c r="D273" s="152"/>
      <c r="E273" s="152"/>
      <c r="F273" s="186"/>
      <c r="G273" s="23"/>
    </row>
    <row r="274" spans="1:7" s="21" customFormat="1" ht="12.75">
      <c r="A274" s="24"/>
      <c r="B274" s="24"/>
      <c r="C274" s="152"/>
      <c r="D274" s="152"/>
      <c r="E274" s="152"/>
      <c r="F274" s="186"/>
      <c r="G274" s="23"/>
    </row>
    <row r="275" spans="3:7" s="21" customFormat="1" ht="12.75">
      <c r="C275" s="152"/>
      <c r="D275" s="152"/>
      <c r="E275" s="152"/>
      <c r="F275" s="186"/>
      <c r="G275" s="23"/>
    </row>
    <row r="276" spans="1:7" s="21" customFormat="1" ht="12.75">
      <c r="A276" s="1"/>
      <c r="C276" s="152"/>
      <c r="D276" s="152"/>
      <c r="E276" s="152"/>
      <c r="F276" s="186"/>
      <c r="G276" s="23"/>
    </row>
    <row r="277" spans="1:7" s="21" customFormat="1" ht="12.75">
      <c r="A277" s="24"/>
      <c r="B277" s="24"/>
      <c r="C277" s="152"/>
      <c r="D277" s="152"/>
      <c r="E277" s="152"/>
      <c r="F277" s="186"/>
      <c r="G277" s="23"/>
    </row>
    <row r="278" spans="1:7" s="21" customFormat="1" ht="12.75">
      <c r="A278" s="24"/>
      <c r="B278" s="24"/>
      <c r="C278" s="152"/>
      <c r="D278" s="152"/>
      <c r="E278" s="152"/>
      <c r="F278" s="186"/>
      <c r="G278" s="23"/>
    </row>
    <row r="279" spans="1:7" s="21" customFormat="1" ht="12.75">
      <c r="A279" s="24"/>
      <c r="B279" s="24"/>
      <c r="C279" s="152"/>
      <c r="D279" s="152"/>
      <c r="E279" s="152"/>
      <c r="F279" s="186"/>
      <c r="G279" s="23"/>
    </row>
    <row r="280" spans="1:7" s="21" customFormat="1" ht="12.75">
      <c r="A280" s="24"/>
      <c r="B280" s="24"/>
      <c r="C280" s="152"/>
      <c r="D280" s="152"/>
      <c r="E280" s="152"/>
      <c r="F280" s="186"/>
      <c r="G280" s="23"/>
    </row>
    <row r="281" spans="1:7" s="21" customFormat="1" ht="12.75">
      <c r="A281" s="1"/>
      <c r="C281" s="152"/>
      <c r="D281" s="152"/>
      <c r="E281" s="152"/>
      <c r="F281" s="186"/>
      <c r="G281" s="23"/>
    </row>
    <row r="282" spans="1:7" s="21" customFormat="1" ht="12.75">
      <c r="A282" s="24"/>
      <c r="B282" s="24"/>
      <c r="C282" s="152"/>
      <c r="D282" s="152"/>
      <c r="E282" s="152"/>
      <c r="F282" s="186"/>
      <c r="G282" s="23"/>
    </row>
    <row r="283" spans="1:7" s="21" customFormat="1" ht="12.75">
      <c r="A283" s="24"/>
      <c r="B283" s="24"/>
      <c r="C283" s="152"/>
      <c r="D283" s="152"/>
      <c r="E283" s="152"/>
      <c r="F283" s="186"/>
      <c r="G283" s="23"/>
    </row>
    <row r="284" spans="3:7" s="21" customFormat="1" ht="12.75">
      <c r="C284" s="152"/>
      <c r="D284" s="152"/>
      <c r="E284" s="152"/>
      <c r="F284" s="186"/>
      <c r="G284" s="23"/>
    </row>
    <row r="285" spans="1:7" s="21" customFormat="1" ht="12.75">
      <c r="A285" s="1"/>
      <c r="C285" s="152"/>
      <c r="D285" s="152"/>
      <c r="E285" s="152"/>
      <c r="F285" s="186"/>
      <c r="G285" s="23"/>
    </row>
    <row r="286" spans="1:7" s="21" customFormat="1" ht="12.75">
      <c r="A286" s="24"/>
      <c r="B286" s="24"/>
      <c r="C286" s="152"/>
      <c r="D286" s="152"/>
      <c r="E286" s="152"/>
      <c r="F286" s="186"/>
      <c r="G286" s="23"/>
    </row>
    <row r="287" spans="3:7" s="21" customFormat="1" ht="12.75">
      <c r="C287" s="152"/>
      <c r="D287" s="152"/>
      <c r="E287" s="152"/>
      <c r="F287" s="186"/>
      <c r="G287" s="23"/>
    </row>
    <row r="288" spans="1:7" s="21" customFormat="1" ht="12.75">
      <c r="A288" s="1"/>
      <c r="C288" s="152"/>
      <c r="D288" s="152"/>
      <c r="E288" s="152"/>
      <c r="F288" s="186"/>
      <c r="G288" s="23"/>
    </row>
    <row r="289" spans="1:7" s="21" customFormat="1" ht="12.75">
      <c r="A289" s="24"/>
      <c r="B289" s="24"/>
      <c r="C289" s="152"/>
      <c r="D289" s="152"/>
      <c r="E289" s="152"/>
      <c r="F289" s="186"/>
      <c r="G289" s="23"/>
    </row>
    <row r="290" spans="3:7" s="21" customFormat="1" ht="12.75">
      <c r="C290" s="152"/>
      <c r="D290" s="152"/>
      <c r="E290" s="152"/>
      <c r="F290" s="186"/>
      <c r="G290" s="23"/>
    </row>
    <row r="291" spans="1:7" s="21" customFormat="1" ht="12.75">
      <c r="A291" s="1"/>
      <c r="C291" s="152"/>
      <c r="D291" s="152"/>
      <c r="E291" s="152"/>
      <c r="F291" s="186"/>
      <c r="G291" s="23"/>
    </row>
    <row r="292" spans="1:7" s="21" customFormat="1" ht="12.75">
      <c r="A292" s="24"/>
      <c r="B292" s="24"/>
      <c r="C292" s="152"/>
      <c r="D292" s="152"/>
      <c r="E292" s="152"/>
      <c r="F292" s="186"/>
      <c r="G292" s="23"/>
    </row>
    <row r="293" spans="1:7" s="21" customFormat="1" ht="12.75">
      <c r="A293" s="24"/>
      <c r="B293" s="24"/>
      <c r="C293" s="152"/>
      <c r="D293" s="152"/>
      <c r="E293" s="152"/>
      <c r="F293" s="186"/>
      <c r="G293" s="23"/>
    </row>
    <row r="294" spans="1:7" s="21" customFormat="1" ht="12.75">
      <c r="A294" s="24"/>
      <c r="B294" s="24"/>
      <c r="C294" s="152"/>
      <c r="D294" s="152"/>
      <c r="E294" s="152"/>
      <c r="F294" s="186"/>
      <c r="G294" s="23"/>
    </row>
    <row r="295" spans="1:7" s="21" customFormat="1" ht="12.75">
      <c r="A295" s="24"/>
      <c r="B295" s="24"/>
      <c r="C295" s="152"/>
      <c r="D295" s="152"/>
      <c r="E295" s="152"/>
      <c r="F295" s="186"/>
      <c r="G295" s="23"/>
    </row>
    <row r="296" spans="1:7" s="21" customFormat="1" ht="12.75">
      <c r="A296" s="24"/>
      <c r="B296" s="24"/>
      <c r="C296" s="152"/>
      <c r="D296" s="152"/>
      <c r="E296" s="152"/>
      <c r="F296" s="186"/>
      <c r="G296" s="23"/>
    </row>
    <row r="297" spans="1:7" s="21" customFormat="1" ht="12.75">
      <c r="A297" s="1"/>
      <c r="C297" s="152"/>
      <c r="D297" s="152"/>
      <c r="E297" s="152"/>
      <c r="F297" s="186"/>
      <c r="G297" s="23"/>
    </row>
    <row r="298" spans="1:7" s="21" customFormat="1" ht="12.75">
      <c r="A298" s="24"/>
      <c r="B298" s="24"/>
      <c r="C298" s="152"/>
      <c r="D298" s="152"/>
      <c r="E298" s="152"/>
      <c r="F298" s="186"/>
      <c r="G298" s="23"/>
    </row>
    <row r="299" spans="1:7" s="21" customFormat="1" ht="12.75">
      <c r="A299" s="24"/>
      <c r="B299" s="24"/>
      <c r="C299" s="152"/>
      <c r="D299" s="152"/>
      <c r="E299" s="152"/>
      <c r="F299" s="186"/>
      <c r="G299" s="23"/>
    </row>
    <row r="300" spans="1:7" s="21" customFormat="1" ht="12.75">
      <c r="A300" s="24"/>
      <c r="B300" s="24"/>
      <c r="C300" s="152"/>
      <c r="D300" s="152"/>
      <c r="E300" s="152"/>
      <c r="F300" s="186"/>
      <c r="G300" s="23"/>
    </row>
    <row r="301" spans="1:7" s="21" customFormat="1" ht="12.75">
      <c r="A301" s="24"/>
      <c r="B301" s="24"/>
      <c r="C301" s="152"/>
      <c r="D301" s="152"/>
      <c r="E301" s="152"/>
      <c r="F301" s="186"/>
      <c r="G301" s="23"/>
    </row>
    <row r="302" spans="1:7" s="21" customFormat="1" ht="12.75">
      <c r="A302" s="1"/>
      <c r="C302" s="152"/>
      <c r="D302" s="152"/>
      <c r="E302" s="152"/>
      <c r="F302" s="186"/>
      <c r="G302" s="23"/>
    </row>
    <row r="303" spans="1:7" s="21" customFormat="1" ht="12.75">
      <c r="A303" s="24"/>
      <c r="B303" s="24"/>
      <c r="C303" s="152"/>
      <c r="D303" s="152"/>
      <c r="E303" s="152"/>
      <c r="F303" s="186"/>
      <c r="G303" s="23"/>
    </row>
    <row r="304" spans="3:7" s="21" customFormat="1" ht="12.75">
      <c r="C304" s="152"/>
      <c r="D304" s="152"/>
      <c r="E304" s="152"/>
      <c r="F304" s="186"/>
      <c r="G304" s="23"/>
    </row>
    <row r="305" spans="1:7" s="21" customFormat="1" ht="12.75">
      <c r="A305" s="1"/>
      <c r="C305" s="152"/>
      <c r="D305" s="152"/>
      <c r="E305" s="152"/>
      <c r="F305" s="186"/>
      <c r="G305" s="23"/>
    </row>
    <row r="306" spans="1:7" s="21" customFormat="1" ht="12.75">
      <c r="A306" s="24"/>
      <c r="B306" s="24"/>
      <c r="C306" s="152"/>
      <c r="D306" s="152"/>
      <c r="E306" s="152"/>
      <c r="F306" s="186"/>
      <c r="G306" s="23"/>
    </row>
    <row r="307" spans="3:7" s="21" customFormat="1" ht="12.75">
      <c r="C307" s="152"/>
      <c r="D307" s="152"/>
      <c r="E307" s="152"/>
      <c r="F307" s="186"/>
      <c r="G307" s="23"/>
    </row>
    <row r="308" spans="1:7" s="21" customFormat="1" ht="12.75">
      <c r="A308" s="1"/>
      <c r="C308" s="152"/>
      <c r="D308" s="152"/>
      <c r="E308" s="152"/>
      <c r="F308" s="186"/>
      <c r="G308" s="23"/>
    </row>
    <row r="309" spans="1:7" s="21" customFormat="1" ht="12.75">
      <c r="A309" s="24"/>
      <c r="B309" s="24"/>
      <c r="C309" s="152"/>
      <c r="D309" s="152"/>
      <c r="E309" s="152"/>
      <c r="F309" s="186"/>
      <c r="G309" s="23"/>
    </row>
    <row r="310" spans="1:7" s="21" customFormat="1" ht="12.75">
      <c r="A310" s="24"/>
      <c r="B310" s="24"/>
      <c r="C310" s="152"/>
      <c r="D310" s="152"/>
      <c r="E310" s="152"/>
      <c r="F310" s="186"/>
      <c r="G310" s="23"/>
    </row>
    <row r="311" spans="1:7" s="21" customFormat="1" ht="12.75">
      <c r="A311" s="24"/>
      <c r="B311" s="24"/>
      <c r="C311" s="152"/>
      <c r="D311" s="152"/>
      <c r="E311" s="152"/>
      <c r="F311" s="186"/>
      <c r="G311" s="23"/>
    </row>
    <row r="312" spans="3:7" s="21" customFormat="1" ht="12.75">
      <c r="C312" s="152"/>
      <c r="D312" s="152"/>
      <c r="E312" s="152"/>
      <c r="F312" s="186"/>
      <c r="G312" s="23"/>
    </row>
    <row r="313" spans="1:7" s="21" customFormat="1" ht="12.75">
      <c r="A313" s="1"/>
      <c r="C313" s="152"/>
      <c r="D313" s="152"/>
      <c r="E313" s="152"/>
      <c r="F313" s="186"/>
      <c r="G313" s="23"/>
    </row>
    <row r="314" spans="1:7" s="21" customFormat="1" ht="12.75">
      <c r="A314" s="24"/>
      <c r="B314" s="24"/>
      <c r="C314" s="152"/>
      <c r="D314" s="152"/>
      <c r="E314" s="152"/>
      <c r="F314" s="186"/>
      <c r="G314" s="23"/>
    </row>
    <row r="315" spans="1:7" s="21" customFormat="1" ht="12.75">
      <c r="A315" s="24"/>
      <c r="B315" s="24"/>
      <c r="C315" s="152"/>
      <c r="D315" s="152"/>
      <c r="E315" s="152"/>
      <c r="F315" s="186"/>
      <c r="G315" s="23"/>
    </row>
    <row r="316" spans="3:7" s="21" customFormat="1" ht="12.75">
      <c r="C316" s="152"/>
      <c r="D316" s="152"/>
      <c r="E316" s="152"/>
      <c r="F316" s="186"/>
      <c r="G316" s="23"/>
    </row>
    <row r="317" spans="1:7" s="21" customFormat="1" ht="12.75">
      <c r="A317" s="1"/>
      <c r="C317" s="152"/>
      <c r="D317" s="152"/>
      <c r="E317" s="152"/>
      <c r="F317" s="186"/>
      <c r="G317" s="23"/>
    </row>
    <row r="318" spans="1:7" s="21" customFormat="1" ht="12.75">
      <c r="A318" s="24"/>
      <c r="B318" s="24"/>
      <c r="C318" s="152"/>
      <c r="D318" s="152"/>
      <c r="E318" s="152"/>
      <c r="F318" s="186"/>
      <c r="G318" s="23"/>
    </row>
    <row r="319" spans="3:7" s="21" customFormat="1" ht="12.75">
      <c r="C319" s="152"/>
      <c r="D319" s="152"/>
      <c r="E319" s="152"/>
      <c r="F319" s="186"/>
      <c r="G319" s="23"/>
    </row>
    <row r="320" spans="1:7" s="21" customFormat="1" ht="12.75">
      <c r="A320" s="1"/>
      <c r="C320" s="152"/>
      <c r="D320" s="152"/>
      <c r="E320" s="152"/>
      <c r="F320" s="186"/>
      <c r="G320" s="23"/>
    </row>
    <row r="321" spans="1:7" s="21" customFormat="1" ht="12.75">
      <c r="A321" s="24"/>
      <c r="B321" s="24"/>
      <c r="C321" s="152"/>
      <c r="D321" s="152"/>
      <c r="E321" s="152"/>
      <c r="F321" s="186"/>
      <c r="G321" s="23"/>
    </row>
    <row r="322" spans="1:7" s="21" customFormat="1" ht="12.75">
      <c r="A322" s="24"/>
      <c r="B322" s="24"/>
      <c r="C322" s="152"/>
      <c r="D322" s="152"/>
      <c r="E322" s="152"/>
      <c r="F322" s="186"/>
      <c r="G322" s="23"/>
    </row>
    <row r="323" spans="3:7" s="21" customFormat="1" ht="12.75">
      <c r="C323" s="152"/>
      <c r="D323" s="152"/>
      <c r="E323" s="152"/>
      <c r="F323" s="186"/>
      <c r="G323" s="23"/>
    </row>
    <row r="324" spans="1:7" s="21" customFormat="1" ht="12.75">
      <c r="A324" s="1"/>
      <c r="C324" s="152"/>
      <c r="D324" s="152"/>
      <c r="E324" s="152"/>
      <c r="F324" s="186"/>
      <c r="G324" s="23"/>
    </row>
    <row r="325" spans="1:7" s="21" customFormat="1" ht="12.75">
      <c r="A325" s="24"/>
      <c r="B325" s="24"/>
      <c r="C325" s="152"/>
      <c r="D325" s="152"/>
      <c r="E325" s="152"/>
      <c r="F325" s="186"/>
      <c r="G325" s="23"/>
    </row>
    <row r="326" spans="3:7" s="21" customFormat="1" ht="12.75">
      <c r="C326" s="152"/>
      <c r="D326" s="152"/>
      <c r="E326" s="152"/>
      <c r="F326" s="186"/>
      <c r="G326" s="23"/>
    </row>
    <row r="327" spans="1:7" s="21" customFormat="1" ht="12.75">
      <c r="A327" s="1"/>
      <c r="C327" s="152"/>
      <c r="D327" s="152"/>
      <c r="E327" s="152"/>
      <c r="F327" s="186"/>
      <c r="G327" s="23"/>
    </row>
    <row r="328" spans="1:7" s="21" customFormat="1" ht="12.75">
      <c r="A328" s="24"/>
      <c r="B328" s="24"/>
      <c r="C328" s="152"/>
      <c r="D328" s="152"/>
      <c r="E328" s="152"/>
      <c r="F328" s="186"/>
      <c r="G328" s="23"/>
    </row>
    <row r="329" spans="1:7" s="21" customFormat="1" ht="12.75">
      <c r="A329" s="24"/>
      <c r="B329" s="24"/>
      <c r="C329" s="152"/>
      <c r="D329" s="152"/>
      <c r="E329" s="152"/>
      <c r="F329" s="186"/>
      <c r="G329" s="23"/>
    </row>
    <row r="330" spans="3:7" s="21" customFormat="1" ht="12.75">
      <c r="C330" s="152"/>
      <c r="D330" s="152"/>
      <c r="E330" s="152"/>
      <c r="F330" s="186"/>
      <c r="G330" s="23"/>
    </row>
    <row r="331" spans="1:7" s="21" customFormat="1" ht="12.75">
      <c r="A331" s="1"/>
      <c r="C331" s="152"/>
      <c r="D331" s="152"/>
      <c r="E331" s="152"/>
      <c r="F331" s="186"/>
      <c r="G331" s="23"/>
    </row>
    <row r="332" spans="1:7" s="21" customFormat="1" ht="12.75">
      <c r="A332" s="24"/>
      <c r="B332" s="24"/>
      <c r="C332" s="152"/>
      <c r="D332" s="152"/>
      <c r="E332" s="152"/>
      <c r="F332" s="186"/>
      <c r="G332" s="23"/>
    </row>
    <row r="333" spans="3:7" s="21" customFormat="1" ht="12.75">
      <c r="C333" s="152"/>
      <c r="D333" s="152"/>
      <c r="E333" s="152"/>
      <c r="F333" s="186"/>
      <c r="G333" s="23"/>
    </row>
    <row r="334" spans="1:7" s="21" customFormat="1" ht="12.75">
      <c r="A334" s="1"/>
      <c r="C334" s="152"/>
      <c r="D334" s="152"/>
      <c r="E334" s="152"/>
      <c r="F334" s="186"/>
      <c r="G334" s="23"/>
    </row>
    <row r="335" spans="1:7" s="21" customFormat="1" ht="12.75">
      <c r="A335" s="24"/>
      <c r="B335" s="24"/>
      <c r="C335" s="152"/>
      <c r="D335" s="152"/>
      <c r="E335" s="152"/>
      <c r="F335" s="186"/>
      <c r="G335" s="23"/>
    </row>
    <row r="336" spans="3:7" s="21" customFormat="1" ht="12.75">
      <c r="C336" s="152"/>
      <c r="D336" s="152"/>
      <c r="E336" s="152"/>
      <c r="F336" s="186"/>
      <c r="G336" s="23"/>
    </row>
    <row r="337" spans="1:7" s="21" customFormat="1" ht="12.75">
      <c r="A337" s="1"/>
      <c r="C337" s="152"/>
      <c r="D337" s="152"/>
      <c r="E337" s="152"/>
      <c r="F337" s="186"/>
      <c r="G337" s="23"/>
    </row>
    <row r="338" spans="1:7" s="21" customFormat="1" ht="12.75">
      <c r="A338" s="24"/>
      <c r="B338" s="24"/>
      <c r="C338" s="152"/>
      <c r="D338" s="152"/>
      <c r="E338" s="152"/>
      <c r="F338" s="186"/>
      <c r="G338" s="23"/>
    </row>
    <row r="339" spans="3:7" s="21" customFormat="1" ht="12.75">
      <c r="C339" s="152"/>
      <c r="D339" s="152"/>
      <c r="E339" s="152"/>
      <c r="F339" s="186"/>
      <c r="G339" s="23"/>
    </row>
    <row r="340" spans="1:7" s="21" customFormat="1" ht="12.75">
      <c r="A340" s="1"/>
      <c r="C340" s="152"/>
      <c r="D340" s="152"/>
      <c r="E340" s="152"/>
      <c r="F340" s="186"/>
      <c r="G340" s="23"/>
    </row>
    <row r="341" spans="1:7" s="21" customFormat="1" ht="12.75">
      <c r="A341" s="24"/>
      <c r="B341" s="24"/>
      <c r="C341" s="152"/>
      <c r="D341" s="152"/>
      <c r="E341" s="152"/>
      <c r="F341" s="186"/>
      <c r="G341" s="23"/>
    </row>
    <row r="342" spans="3:7" s="21" customFormat="1" ht="12.75">
      <c r="C342" s="152"/>
      <c r="D342" s="152"/>
      <c r="E342" s="152"/>
      <c r="F342" s="186"/>
      <c r="G342" s="23"/>
    </row>
    <row r="343" spans="1:7" s="21" customFormat="1" ht="12.75">
      <c r="A343" s="1"/>
      <c r="C343" s="152"/>
      <c r="D343" s="152"/>
      <c r="E343" s="152"/>
      <c r="F343" s="186"/>
      <c r="G343" s="23"/>
    </row>
    <row r="344" spans="1:7" s="21" customFormat="1" ht="12.75">
      <c r="A344" s="24"/>
      <c r="B344" s="24"/>
      <c r="C344" s="152"/>
      <c r="D344" s="152"/>
      <c r="E344" s="152"/>
      <c r="F344" s="186"/>
      <c r="G344" s="23"/>
    </row>
    <row r="345" spans="3:7" s="21" customFormat="1" ht="12.75">
      <c r="C345" s="152"/>
      <c r="D345" s="152"/>
      <c r="E345" s="152"/>
      <c r="F345" s="186"/>
      <c r="G345" s="23"/>
    </row>
    <row r="346" spans="1:7" s="21" customFormat="1" ht="12.75">
      <c r="A346" s="1"/>
      <c r="C346" s="152"/>
      <c r="D346" s="152"/>
      <c r="E346" s="152"/>
      <c r="F346" s="186"/>
      <c r="G346" s="23"/>
    </row>
    <row r="347" spans="1:7" s="21" customFormat="1" ht="12.75">
      <c r="A347" s="24"/>
      <c r="B347" s="24"/>
      <c r="C347" s="152"/>
      <c r="D347" s="152"/>
      <c r="E347" s="152"/>
      <c r="F347" s="186"/>
      <c r="G347" s="23"/>
    </row>
    <row r="348" spans="3:7" s="21" customFormat="1" ht="12.75">
      <c r="C348" s="152"/>
      <c r="D348" s="152"/>
      <c r="E348" s="152"/>
      <c r="F348" s="186"/>
      <c r="G348" s="23"/>
    </row>
    <row r="349" spans="1:7" s="21" customFormat="1" ht="12.75">
      <c r="A349" s="1"/>
      <c r="C349" s="152"/>
      <c r="D349" s="152"/>
      <c r="E349" s="152"/>
      <c r="F349" s="186"/>
      <c r="G349" s="23"/>
    </row>
    <row r="350" spans="1:7" s="21" customFormat="1" ht="12.75">
      <c r="A350" s="24"/>
      <c r="B350" s="24"/>
      <c r="C350" s="152"/>
      <c r="D350" s="152"/>
      <c r="E350" s="152"/>
      <c r="F350" s="186"/>
      <c r="G350" s="23"/>
    </row>
    <row r="351" spans="3:7" s="21" customFormat="1" ht="12.75">
      <c r="C351" s="152"/>
      <c r="D351" s="152"/>
      <c r="E351" s="152"/>
      <c r="F351" s="186"/>
      <c r="G351" s="23"/>
    </row>
    <row r="352" spans="1:7" s="21" customFormat="1" ht="12.75">
      <c r="A352" s="1"/>
      <c r="C352" s="152"/>
      <c r="D352" s="152"/>
      <c r="E352" s="152"/>
      <c r="F352" s="186"/>
      <c r="G352" s="23"/>
    </row>
    <row r="353" spans="1:7" s="21" customFormat="1" ht="12.75">
      <c r="A353" s="24"/>
      <c r="B353" s="24"/>
      <c r="C353" s="152"/>
      <c r="D353" s="152"/>
      <c r="E353" s="152"/>
      <c r="F353" s="186"/>
      <c r="G353" s="23"/>
    </row>
    <row r="354" spans="1:7" s="21" customFormat="1" ht="12.75">
      <c r="A354" s="24"/>
      <c r="B354" s="24"/>
      <c r="C354" s="152"/>
      <c r="D354" s="152"/>
      <c r="E354" s="152"/>
      <c r="F354" s="186"/>
      <c r="G354" s="23"/>
    </row>
    <row r="355" spans="3:7" s="21" customFormat="1" ht="12.75">
      <c r="C355" s="152"/>
      <c r="D355" s="152"/>
      <c r="E355" s="152"/>
      <c r="F355" s="186"/>
      <c r="G355" s="23"/>
    </row>
    <row r="356" spans="1:7" s="21" customFormat="1" ht="12.75">
      <c r="A356" s="1"/>
      <c r="C356" s="152"/>
      <c r="D356" s="152"/>
      <c r="E356" s="152"/>
      <c r="F356" s="186"/>
      <c r="G356" s="23"/>
    </row>
    <row r="357" spans="1:7" s="21" customFormat="1" ht="12.75">
      <c r="A357" s="24"/>
      <c r="B357" s="24"/>
      <c r="C357" s="152"/>
      <c r="D357" s="152"/>
      <c r="E357" s="152"/>
      <c r="F357" s="186"/>
      <c r="G357" s="23"/>
    </row>
    <row r="358" spans="3:7" s="21" customFormat="1" ht="12.75">
      <c r="C358" s="152"/>
      <c r="D358" s="152"/>
      <c r="E358" s="152"/>
      <c r="F358" s="186"/>
      <c r="G358" s="23"/>
    </row>
    <row r="359" spans="1:7" s="21" customFormat="1" ht="12.75">
      <c r="A359" s="1"/>
      <c r="C359" s="152"/>
      <c r="D359" s="152"/>
      <c r="E359" s="152"/>
      <c r="F359" s="186"/>
      <c r="G359" s="23"/>
    </row>
    <row r="360" spans="1:7" s="21" customFormat="1" ht="12.75">
      <c r="A360" s="24"/>
      <c r="B360" s="24"/>
      <c r="C360" s="152"/>
      <c r="D360" s="152"/>
      <c r="E360" s="152"/>
      <c r="F360" s="186"/>
      <c r="G360" s="23"/>
    </row>
    <row r="361" spans="1:7" s="21" customFormat="1" ht="12.75">
      <c r="A361" s="24"/>
      <c r="B361" s="24"/>
      <c r="C361" s="152"/>
      <c r="D361" s="152"/>
      <c r="E361" s="152"/>
      <c r="F361" s="186"/>
      <c r="G361" s="23"/>
    </row>
    <row r="362" spans="1:7" s="21" customFormat="1" ht="12.75">
      <c r="A362" s="24"/>
      <c r="B362" s="24"/>
      <c r="C362" s="152"/>
      <c r="D362" s="152"/>
      <c r="E362" s="152"/>
      <c r="F362" s="186"/>
      <c r="G362" s="23"/>
    </row>
    <row r="363" spans="1:7" s="21" customFormat="1" ht="12.75">
      <c r="A363" s="24"/>
      <c r="B363" s="24"/>
      <c r="C363" s="152"/>
      <c r="D363" s="152"/>
      <c r="E363" s="152"/>
      <c r="F363" s="186"/>
      <c r="G363" s="23"/>
    </row>
    <row r="364" spans="1:7" s="21" customFormat="1" ht="12.75">
      <c r="A364" s="1"/>
      <c r="C364" s="152"/>
      <c r="D364" s="152"/>
      <c r="E364" s="152"/>
      <c r="F364" s="186"/>
      <c r="G364" s="23"/>
    </row>
    <row r="365" spans="1:7" s="21" customFormat="1" ht="12.75">
      <c r="A365" s="24"/>
      <c r="B365" s="24"/>
      <c r="C365" s="152"/>
      <c r="D365" s="152"/>
      <c r="E365" s="152"/>
      <c r="F365" s="186"/>
      <c r="G365" s="23"/>
    </row>
    <row r="366" spans="3:7" s="21" customFormat="1" ht="12.75">
      <c r="C366" s="152"/>
      <c r="D366" s="152"/>
      <c r="E366" s="152"/>
      <c r="F366" s="186"/>
      <c r="G366" s="23"/>
    </row>
    <row r="367" spans="1:7" s="21" customFormat="1" ht="12.75">
      <c r="A367" s="1"/>
      <c r="C367" s="152"/>
      <c r="D367" s="152"/>
      <c r="E367" s="152"/>
      <c r="F367" s="186"/>
      <c r="G367" s="23"/>
    </row>
    <row r="368" spans="1:7" s="21" customFormat="1" ht="12.75">
      <c r="A368" s="24"/>
      <c r="B368" s="24"/>
      <c r="C368" s="152"/>
      <c r="D368" s="152"/>
      <c r="E368" s="152"/>
      <c r="F368" s="186"/>
      <c r="G368" s="23"/>
    </row>
    <row r="369" spans="3:7" s="21" customFormat="1" ht="12.75">
      <c r="C369" s="152"/>
      <c r="D369" s="152"/>
      <c r="E369" s="152"/>
      <c r="F369" s="186"/>
      <c r="G369" s="23"/>
    </row>
    <row r="370" spans="1:7" s="21" customFormat="1" ht="12.75">
      <c r="A370" s="1"/>
      <c r="C370" s="152"/>
      <c r="D370" s="152"/>
      <c r="E370" s="152"/>
      <c r="F370" s="186"/>
      <c r="G370" s="23"/>
    </row>
    <row r="371" spans="1:7" s="21" customFormat="1" ht="12.75">
      <c r="A371" s="24"/>
      <c r="B371" s="24"/>
      <c r="C371" s="152"/>
      <c r="D371" s="152"/>
      <c r="E371" s="152"/>
      <c r="F371" s="186"/>
      <c r="G371" s="23"/>
    </row>
    <row r="372" spans="3:7" s="21" customFormat="1" ht="12.75">
      <c r="C372" s="152"/>
      <c r="D372" s="152"/>
      <c r="E372" s="152"/>
      <c r="F372" s="186"/>
      <c r="G372" s="23"/>
    </row>
    <row r="373" spans="1:7" s="21" customFormat="1" ht="12.75">
      <c r="A373" s="1"/>
      <c r="C373" s="152"/>
      <c r="D373" s="152"/>
      <c r="E373" s="152"/>
      <c r="F373" s="186"/>
      <c r="G373" s="23"/>
    </row>
    <row r="374" spans="1:7" s="21" customFormat="1" ht="12.75">
      <c r="A374" s="24"/>
      <c r="B374" s="24"/>
      <c r="C374" s="152"/>
      <c r="D374" s="152"/>
      <c r="E374" s="152"/>
      <c r="F374" s="186"/>
      <c r="G374" s="23"/>
    </row>
    <row r="375" spans="3:7" s="21" customFormat="1" ht="12.75">
      <c r="C375" s="152"/>
      <c r="D375" s="152"/>
      <c r="E375" s="152"/>
      <c r="F375" s="186"/>
      <c r="G375" s="23"/>
    </row>
    <row r="376" spans="1:7" s="21" customFormat="1" ht="12.75">
      <c r="A376" s="1"/>
      <c r="C376" s="152"/>
      <c r="D376" s="152"/>
      <c r="E376" s="152"/>
      <c r="F376" s="186"/>
      <c r="G376" s="23"/>
    </row>
    <row r="377" spans="1:7" s="21" customFormat="1" ht="12.75">
      <c r="A377" s="24"/>
      <c r="B377" s="24"/>
      <c r="C377" s="152"/>
      <c r="D377" s="152"/>
      <c r="E377" s="152"/>
      <c r="F377" s="186"/>
      <c r="G377" s="23"/>
    </row>
    <row r="378" spans="3:7" s="21" customFormat="1" ht="12.75">
      <c r="C378" s="152"/>
      <c r="D378" s="152"/>
      <c r="E378" s="152"/>
      <c r="F378" s="186"/>
      <c r="G378" s="23"/>
    </row>
    <row r="379" spans="1:7" s="21" customFormat="1" ht="12.75">
      <c r="A379" s="1"/>
      <c r="C379" s="152"/>
      <c r="D379" s="152"/>
      <c r="E379" s="152"/>
      <c r="F379" s="186"/>
      <c r="G379" s="23"/>
    </row>
    <row r="380" spans="1:7" s="21" customFormat="1" ht="12.75">
      <c r="A380" s="24"/>
      <c r="B380" s="24"/>
      <c r="C380" s="152"/>
      <c r="D380" s="152"/>
      <c r="E380" s="152"/>
      <c r="F380" s="186"/>
      <c r="G380" s="23"/>
    </row>
    <row r="381" spans="3:7" s="21" customFormat="1" ht="12.75">
      <c r="C381" s="152"/>
      <c r="D381" s="152"/>
      <c r="E381" s="152"/>
      <c r="F381" s="186"/>
      <c r="G381" s="23"/>
    </row>
    <row r="382" spans="1:7" s="21" customFormat="1" ht="12.75">
      <c r="A382" s="1"/>
      <c r="C382" s="152"/>
      <c r="D382" s="152"/>
      <c r="E382" s="152"/>
      <c r="F382" s="186"/>
      <c r="G382" s="23"/>
    </row>
    <row r="383" spans="1:7" s="21" customFormat="1" ht="12.75">
      <c r="A383" s="24"/>
      <c r="B383" s="24"/>
      <c r="C383" s="152"/>
      <c r="D383" s="152"/>
      <c r="E383" s="152"/>
      <c r="F383" s="186"/>
      <c r="G383" s="23"/>
    </row>
    <row r="384" spans="3:7" s="21" customFormat="1" ht="12.75">
      <c r="C384" s="152"/>
      <c r="D384" s="152"/>
      <c r="E384" s="152"/>
      <c r="F384" s="186"/>
      <c r="G384" s="23"/>
    </row>
    <row r="385" spans="1:7" s="21" customFormat="1" ht="12.75">
      <c r="A385" s="1"/>
      <c r="C385" s="152"/>
      <c r="D385" s="152"/>
      <c r="E385" s="152"/>
      <c r="F385" s="186"/>
      <c r="G385" s="23"/>
    </row>
    <row r="386" spans="1:7" s="21" customFormat="1" ht="12.75">
      <c r="A386" s="24"/>
      <c r="B386" s="24"/>
      <c r="C386" s="152"/>
      <c r="D386" s="152"/>
      <c r="E386" s="152"/>
      <c r="F386" s="186"/>
      <c r="G386" s="23"/>
    </row>
    <row r="387" spans="1:7" s="21" customFormat="1" ht="12.75">
      <c r="A387" s="24"/>
      <c r="B387" s="24"/>
      <c r="C387" s="152"/>
      <c r="D387" s="152"/>
      <c r="E387" s="152"/>
      <c r="F387" s="186"/>
      <c r="G387" s="23"/>
    </row>
    <row r="388" spans="1:7" s="21" customFormat="1" ht="12.75">
      <c r="A388" s="24"/>
      <c r="B388" s="24"/>
      <c r="C388" s="152"/>
      <c r="D388" s="152"/>
      <c r="E388" s="152"/>
      <c r="F388" s="186"/>
      <c r="G388" s="23"/>
    </row>
    <row r="389" spans="1:7" s="21" customFormat="1" ht="12.75">
      <c r="A389" s="24"/>
      <c r="B389" s="24"/>
      <c r="C389" s="152"/>
      <c r="D389" s="152"/>
      <c r="E389" s="152"/>
      <c r="F389" s="186"/>
      <c r="G389" s="23"/>
    </row>
    <row r="390" spans="3:7" s="21" customFormat="1" ht="12.75">
      <c r="C390" s="152"/>
      <c r="D390" s="152"/>
      <c r="E390" s="152"/>
      <c r="F390" s="186"/>
      <c r="G390" s="23"/>
    </row>
    <row r="391" spans="1:7" s="21" customFormat="1" ht="12.75">
      <c r="A391" s="1"/>
      <c r="C391" s="152"/>
      <c r="D391" s="152"/>
      <c r="E391" s="152"/>
      <c r="F391" s="186"/>
      <c r="G391" s="23"/>
    </row>
    <row r="392" spans="1:7" s="21" customFormat="1" ht="12.75">
      <c r="A392" s="24"/>
      <c r="B392" s="24"/>
      <c r="C392" s="152"/>
      <c r="D392" s="152"/>
      <c r="E392" s="152"/>
      <c r="F392" s="186"/>
      <c r="G392" s="23"/>
    </row>
    <row r="393" spans="3:7" s="21" customFormat="1" ht="12.75">
      <c r="C393" s="152"/>
      <c r="D393" s="152"/>
      <c r="E393" s="152"/>
      <c r="F393" s="186"/>
      <c r="G393" s="23"/>
    </row>
    <row r="394" spans="1:7" s="21" customFormat="1" ht="12.75">
      <c r="A394" s="1"/>
      <c r="C394" s="152"/>
      <c r="D394" s="152"/>
      <c r="E394" s="152"/>
      <c r="F394" s="186"/>
      <c r="G394" s="23"/>
    </row>
    <row r="395" spans="1:7" s="21" customFormat="1" ht="12.75">
      <c r="A395" s="24"/>
      <c r="B395" s="24"/>
      <c r="C395" s="152"/>
      <c r="D395" s="152"/>
      <c r="E395" s="152"/>
      <c r="F395" s="186"/>
      <c r="G395" s="23"/>
    </row>
    <row r="396" spans="3:7" s="21" customFormat="1" ht="12.75">
      <c r="C396" s="152"/>
      <c r="D396" s="152"/>
      <c r="E396" s="152"/>
      <c r="F396" s="186"/>
      <c r="G396" s="23"/>
    </row>
    <row r="397" spans="1:7" s="21" customFormat="1" ht="12.75">
      <c r="A397" s="1"/>
      <c r="C397" s="152"/>
      <c r="D397" s="152"/>
      <c r="E397" s="152"/>
      <c r="F397" s="186"/>
      <c r="G397" s="23"/>
    </row>
    <row r="398" spans="1:7" s="21" customFormat="1" ht="12.75">
      <c r="A398" s="24"/>
      <c r="B398" s="24"/>
      <c r="C398" s="152"/>
      <c r="D398" s="152"/>
      <c r="E398" s="152"/>
      <c r="F398" s="186"/>
      <c r="G398" s="23"/>
    </row>
    <row r="399" spans="3:7" s="21" customFormat="1" ht="12.75">
      <c r="C399" s="152"/>
      <c r="D399" s="152"/>
      <c r="E399" s="152"/>
      <c r="F399" s="186"/>
      <c r="G399" s="23"/>
    </row>
    <row r="400" spans="1:7" s="21" customFormat="1" ht="12.75">
      <c r="A400" s="1"/>
      <c r="C400" s="152"/>
      <c r="D400" s="152"/>
      <c r="E400" s="152"/>
      <c r="F400" s="186"/>
      <c r="G400" s="23"/>
    </row>
    <row r="401" spans="1:7" s="21" customFormat="1" ht="12.75">
      <c r="A401" s="24"/>
      <c r="B401" s="24"/>
      <c r="C401" s="152"/>
      <c r="D401" s="152"/>
      <c r="E401" s="152"/>
      <c r="F401" s="186"/>
      <c r="G401" s="23"/>
    </row>
    <row r="402" spans="3:7" s="21" customFormat="1" ht="12.75">
      <c r="C402" s="152"/>
      <c r="D402" s="152"/>
      <c r="E402" s="152"/>
      <c r="F402" s="186"/>
      <c r="G402" s="23"/>
    </row>
    <row r="403" spans="1:7" s="21" customFormat="1" ht="12.75">
      <c r="A403" s="1"/>
      <c r="C403" s="152"/>
      <c r="D403" s="152"/>
      <c r="E403" s="152"/>
      <c r="F403" s="186"/>
      <c r="G403" s="23"/>
    </row>
    <row r="404" spans="1:7" s="21" customFormat="1" ht="12.75">
      <c r="A404" s="24"/>
      <c r="B404" s="24"/>
      <c r="C404" s="152"/>
      <c r="D404" s="152"/>
      <c r="E404" s="152"/>
      <c r="F404" s="186"/>
      <c r="G404" s="23"/>
    </row>
    <row r="405" spans="3:7" s="21" customFormat="1" ht="12.75">
      <c r="C405" s="152"/>
      <c r="D405" s="152"/>
      <c r="E405" s="152"/>
      <c r="F405" s="186"/>
      <c r="G405" s="23"/>
    </row>
    <row r="406" spans="1:7" s="21" customFormat="1" ht="12.75">
      <c r="A406" s="1"/>
      <c r="C406" s="152"/>
      <c r="D406" s="152"/>
      <c r="E406" s="152"/>
      <c r="F406" s="186"/>
      <c r="G406" s="23"/>
    </row>
    <row r="407" spans="1:7" s="21" customFormat="1" ht="12.75">
      <c r="A407" s="24"/>
      <c r="B407" s="24"/>
      <c r="C407" s="152"/>
      <c r="D407" s="152"/>
      <c r="E407" s="152"/>
      <c r="F407" s="186"/>
      <c r="G407" s="23"/>
    </row>
    <row r="408" spans="3:7" s="21" customFormat="1" ht="12.75">
      <c r="C408" s="152"/>
      <c r="D408" s="152"/>
      <c r="E408" s="152"/>
      <c r="F408" s="186"/>
      <c r="G408" s="23"/>
    </row>
    <row r="409" spans="1:7" s="21" customFormat="1" ht="12.75">
      <c r="A409" s="1"/>
      <c r="C409" s="152"/>
      <c r="D409" s="152"/>
      <c r="E409" s="152"/>
      <c r="F409" s="186"/>
      <c r="G409" s="23"/>
    </row>
    <row r="410" spans="1:7" s="21" customFormat="1" ht="12.75">
      <c r="A410" s="24"/>
      <c r="B410" s="24"/>
      <c r="C410" s="152"/>
      <c r="D410" s="152"/>
      <c r="E410" s="152"/>
      <c r="F410" s="186"/>
      <c r="G410" s="23"/>
    </row>
    <row r="411" spans="1:7" s="21" customFormat="1" ht="12.75">
      <c r="A411" s="24"/>
      <c r="B411" s="24"/>
      <c r="C411" s="152"/>
      <c r="D411" s="152"/>
      <c r="E411" s="152"/>
      <c r="F411" s="186"/>
      <c r="G411" s="23"/>
    </row>
    <row r="412" spans="3:7" s="21" customFormat="1" ht="12.75">
      <c r="C412" s="152"/>
      <c r="D412" s="152"/>
      <c r="E412" s="152"/>
      <c r="F412" s="186"/>
      <c r="G412" s="23"/>
    </row>
    <row r="413" spans="1:7" s="21" customFormat="1" ht="12.75">
      <c r="A413" s="1"/>
      <c r="C413" s="152"/>
      <c r="D413" s="152"/>
      <c r="E413" s="152"/>
      <c r="F413" s="186"/>
      <c r="G413" s="23"/>
    </row>
    <row r="414" spans="1:7" s="21" customFormat="1" ht="12.75">
      <c r="A414" s="24"/>
      <c r="B414" s="24"/>
      <c r="C414" s="152"/>
      <c r="D414" s="152"/>
      <c r="E414" s="152"/>
      <c r="F414" s="186"/>
      <c r="G414" s="23"/>
    </row>
    <row r="415" spans="3:7" s="21" customFormat="1" ht="12.75">
      <c r="C415" s="152"/>
      <c r="D415" s="152"/>
      <c r="E415" s="152"/>
      <c r="F415" s="186"/>
      <c r="G415" s="23"/>
    </row>
    <row r="416" spans="1:7" s="21" customFormat="1" ht="12.75">
      <c r="A416" s="1"/>
      <c r="C416" s="152"/>
      <c r="D416" s="152"/>
      <c r="E416" s="152"/>
      <c r="F416" s="186"/>
      <c r="G416" s="23"/>
    </row>
    <row r="417" spans="1:7" s="21" customFormat="1" ht="12.75">
      <c r="A417" s="24"/>
      <c r="B417" s="24"/>
      <c r="C417" s="152"/>
      <c r="D417" s="152"/>
      <c r="E417" s="152"/>
      <c r="F417" s="186"/>
      <c r="G417" s="23"/>
    </row>
    <row r="418" spans="1:7" s="21" customFormat="1" ht="12.75">
      <c r="A418" s="24"/>
      <c r="B418" s="24"/>
      <c r="C418" s="152"/>
      <c r="D418" s="152"/>
      <c r="E418" s="152"/>
      <c r="F418" s="186"/>
      <c r="G418" s="23"/>
    </row>
    <row r="419" spans="3:7" s="21" customFormat="1" ht="12.75">
      <c r="C419" s="152"/>
      <c r="D419" s="152"/>
      <c r="E419" s="152"/>
      <c r="F419" s="186"/>
      <c r="G419" s="23"/>
    </row>
    <row r="420" spans="1:7" s="21" customFormat="1" ht="12.75">
      <c r="A420" s="1"/>
      <c r="C420" s="152"/>
      <c r="D420" s="152"/>
      <c r="E420" s="152"/>
      <c r="F420" s="186"/>
      <c r="G420" s="23"/>
    </row>
    <row r="421" spans="1:7" s="21" customFormat="1" ht="12.75">
      <c r="A421" s="24"/>
      <c r="B421" s="24"/>
      <c r="C421" s="152"/>
      <c r="D421" s="152"/>
      <c r="E421" s="152"/>
      <c r="F421" s="186"/>
      <c r="G421" s="23"/>
    </row>
    <row r="422" spans="3:7" s="21" customFormat="1" ht="12.75">
      <c r="C422" s="152"/>
      <c r="D422" s="152"/>
      <c r="E422" s="152"/>
      <c r="F422" s="186"/>
      <c r="G422" s="23"/>
    </row>
    <row r="423" spans="1:7" s="21" customFormat="1" ht="12.75">
      <c r="A423" s="1"/>
      <c r="C423" s="152"/>
      <c r="D423" s="152"/>
      <c r="E423" s="152"/>
      <c r="F423" s="186"/>
      <c r="G423" s="23"/>
    </row>
    <row r="424" spans="1:7" s="21" customFormat="1" ht="12.75">
      <c r="A424" s="24"/>
      <c r="B424" s="24"/>
      <c r="C424" s="152"/>
      <c r="D424" s="152"/>
      <c r="E424" s="152"/>
      <c r="F424" s="186"/>
      <c r="G424" s="23"/>
    </row>
    <row r="425" spans="1:7" s="21" customFormat="1" ht="12.75">
      <c r="A425" s="24"/>
      <c r="B425" s="24"/>
      <c r="C425" s="152"/>
      <c r="D425" s="152"/>
      <c r="E425" s="152"/>
      <c r="F425" s="186"/>
      <c r="G425" s="23"/>
    </row>
    <row r="426" spans="1:7" s="21" customFormat="1" ht="12.75">
      <c r="A426" s="24"/>
      <c r="B426" s="24"/>
      <c r="C426" s="152"/>
      <c r="D426" s="152"/>
      <c r="E426" s="152"/>
      <c r="F426" s="186"/>
      <c r="G426" s="23"/>
    </row>
    <row r="427" spans="3:7" s="21" customFormat="1" ht="12.75">
      <c r="C427" s="152"/>
      <c r="D427" s="152"/>
      <c r="E427" s="152"/>
      <c r="F427" s="186"/>
      <c r="G427" s="23"/>
    </row>
    <row r="428" spans="1:7" s="21" customFormat="1" ht="12.75">
      <c r="A428" s="1"/>
      <c r="C428" s="152"/>
      <c r="D428" s="152"/>
      <c r="E428" s="152"/>
      <c r="F428" s="186"/>
      <c r="G428" s="23"/>
    </row>
    <row r="429" spans="1:7" s="21" customFormat="1" ht="12.75">
      <c r="A429" s="24"/>
      <c r="B429" s="24"/>
      <c r="C429" s="152"/>
      <c r="D429" s="152"/>
      <c r="E429" s="152"/>
      <c r="F429" s="186"/>
      <c r="G429" s="23"/>
    </row>
    <row r="430" spans="3:7" s="21" customFormat="1" ht="12.75">
      <c r="C430" s="152"/>
      <c r="D430" s="152"/>
      <c r="E430" s="152"/>
      <c r="F430" s="186"/>
      <c r="G430" s="23"/>
    </row>
    <row r="431" spans="1:7" s="21" customFormat="1" ht="12.75">
      <c r="A431" s="1"/>
      <c r="C431" s="152"/>
      <c r="D431" s="152"/>
      <c r="E431" s="152"/>
      <c r="F431" s="186"/>
      <c r="G431" s="23"/>
    </row>
    <row r="432" spans="1:7" s="21" customFormat="1" ht="12.75">
      <c r="A432" s="24"/>
      <c r="B432" s="24"/>
      <c r="C432" s="152"/>
      <c r="D432" s="152"/>
      <c r="E432" s="152"/>
      <c r="F432" s="186"/>
      <c r="G432" s="23"/>
    </row>
    <row r="433" spans="3:7" s="21" customFormat="1" ht="12.75">
      <c r="C433" s="152"/>
      <c r="D433" s="152"/>
      <c r="E433" s="152"/>
      <c r="F433" s="186"/>
      <c r="G433" s="23"/>
    </row>
    <row r="434" spans="1:7" s="21" customFormat="1" ht="12.75">
      <c r="A434" s="1"/>
      <c r="C434" s="152"/>
      <c r="D434" s="152"/>
      <c r="E434" s="152"/>
      <c r="F434" s="186"/>
      <c r="G434" s="23"/>
    </row>
    <row r="435" spans="1:7" s="21" customFormat="1" ht="12.75">
      <c r="A435" s="24"/>
      <c r="B435" s="24"/>
      <c r="C435" s="152"/>
      <c r="D435" s="152"/>
      <c r="E435" s="152"/>
      <c r="F435" s="186"/>
      <c r="G435" s="23"/>
    </row>
    <row r="436" spans="3:7" s="21" customFormat="1" ht="12.75">
      <c r="C436" s="152"/>
      <c r="D436" s="152"/>
      <c r="E436" s="152"/>
      <c r="F436" s="186"/>
      <c r="G436" s="23"/>
    </row>
    <row r="437" spans="1:7" s="21" customFormat="1" ht="12.75">
      <c r="A437" s="1"/>
      <c r="C437" s="152"/>
      <c r="D437" s="152"/>
      <c r="E437" s="152"/>
      <c r="F437" s="186"/>
      <c r="G437" s="23"/>
    </row>
    <row r="438" spans="1:7" s="21" customFormat="1" ht="12.75">
      <c r="A438" s="24"/>
      <c r="B438" s="24"/>
      <c r="C438" s="152"/>
      <c r="D438" s="152"/>
      <c r="E438" s="152"/>
      <c r="F438" s="186"/>
      <c r="G438" s="23"/>
    </row>
    <row r="439" spans="3:7" s="21" customFormat="1" ht="12.75">
      <c r="C439" s="152"/>
      <c r="D439" s="152"/>
      <c r="E439" s="152"/>
      <c r="F439" s="186"/>
      <c r="G439" s="23"/>
    </row>
    <row r="440" spans="1:7" s="21" customFormat="1" ht="12.75">
      <c r="A440" s="1"/>
      <c r="C440" s="152"/>
      <c r="D440" s="152"/>
      <c r="E440" s="152"/>
      <c r="F440" s="186"/>
      <c r="G440" s="23"/>
    </row>
    <row r="441" spans="1:7" s="21" customFormat="1" ht="12.75">
      <c r="A441" s="24"/>
      <c r="B441" s="24"/>
      <c r="C441" s="152"/>
      <c r="D441" s="152"/>
      <c r="E441" s="152"/>
      <c r="F441" s="186"/>
      <c r="G441" s="23"/>
    </row>
    <row r="442" spans="3:7" s="21" customFormat="1" ht="12.75">
      <c r="C442" s="152"/>
      <c r="D442" s="152"/>
      <c r="E442" s="152"/>
      <c r="F442" s="186"/>
      <c r="G442" s="23"/>
    </row>
    <row r="443" spans="1:7" s="21" customFormat="1" ht="12.75">
      <c r="A443" s="1"/>
      <c r="C443" s="152"/>
      <c r="D443" s="152"/>
      <c r="E443" s="152"/>
      <c r="F443" s="186"/>
      <c r="G443" s="23"/>
    </row>
    <row r="444" spans="1:7" s="21" customFormat="1" ht="12.75">
      <c r="A444" s="24"/>
      <c r="B444" s="24"/>
      <c r="C444" s="152"/>
      <c r="D444" s="152"/>
      <c r="E444" s="152"/>
      <c r="F444" s="186"/>
      <c r="G444" s="23"/>
    </row>
    <row r="445" spans="1:7" s="21" customFormat="1" ht="12.75">
      <c r="A445" s="24"/>
      <c r="B445" s="24"/>
      <c r="C445" s="152"/>
      <c r="D445" s="152"/>
      <c r="E445" s="152"/>
      <c r="F445" s="186"/>
      <c r="G445" s="23"/>
    </row>
    <row r="446" spans="3:7" s="21" customFormat="1" ht="12.75">
      <c r="C446" s="152"/>
      <c r="D446" s="152"/>
      <c r="E446" s="152"/>
      <c r="F446" s="186"/>
      <c r="G446" s="23"/>
    </row>
    <row r="447" spans="1:7" s="21" customFormat="1" ht="12.75">
      <c r="A447" s="1"/>
      <c r="C447" s="152"/>
      <c r="D447" s="152"/>
      <c r="E447" s="152"/>
      <c r="F447" s="186"/>
      <c r="G447" s="23"/>
    </row>
    <row r="448" spans="1:7" s="21" customFormat="1" ht="12.75">
      <c r="A448" s="24"/>
      <c r="B448" s="24"/>
      <c r="C448" s="152"/>
      <c r="D448" s="152"/>
      <c r="F448" s="186"/>
      <c r="G448" s="23"/>
    </row>
    <row r="449" spans="1:7" s="21" customFormat="1" ht="12.75">
      <c r="A449" s="24"/>
      <c r="B449" s="24"/>
      <c r="C449" s="152"/>
      <c r="D449" s="152"/>
      <c r="F449" s="186"/>
      <c r="G449" s="23"/>
    </row>
    <row r="450" spans="1:7" s="21" customFormat="1" ht="12.75">
      <c r="A450" s="24"/>
      <c r="B450" s="24"/>
      <c r="C450" s="152"/>
      <c r="D450" s="152"/>
      <c r="F450" s="186"/>
      <c r="G450" s="23"/>
    </row>
    <row r="451" spans="1:7" s="21" customFormat="1" ht="12.75">
      <c r="A451" s="24"/>
      <c r="B451" s="24"/>
      <c r="C451" s="152"/>
      <c r="D451" s="152"/>
      <c r="F451" s="186"/>
      <c r="G451" s="23"/>
    </row>
    <row r="452" spans="3:7" s="21" customFormat="1" ht="12.75">
      <c r="C452" s="152"/>
      <c r="D452" s="152"/>
      <c r="E452" s="152"/>
      <c r="F452" s="186"/>
      <c r="G452" s="23"/>
    </row>
    <row r="453" spans="1:7" s="21" customFormat="1" ht="12.75">
      <c r="A453" s="1"/>
      <c r="C453" s="152"/>
      <c r="D453" s="152"/>
      <c r="E453" s="152"/>
      <c r="F453" s="186"/>
      <c r="G453" s="23"/>
    </row>
    <row r="454" spans="1:7" s="21" customFormat="1" ht="12.75">
      <c r="A454" s="24"/>
      <c r="B454" s="24"/>
      <c r="C454" s="152"/>
      <c r="D454" s="152"/>
      <c r="E454" s="152"/>
      <c r="F454" s="186"/>
      <c r="G454" s="23"/>
    </row>
    <row r="455" spans="3:7" s="21" customFormat="1" ht="12.75">
      <c r="C455" s="152"/>
      <c r="D455" s="152"/>
      <c r="E455" s="152"/>
      <c r="F455" s="186"/>
      <c r="G455" s="23"/>
    </row>
    <row r="456" spans="1:7" s="21" customFormat="1" ht="12.75">
      <c r="A456" s="1"/>
      <c r="C456" s="152"/>
      <c r="D456" s="152"/>
      <c r="E456" s="152"/>
      <c r="F456" s="186"/>
      <c r="G456" s="23"/>
    </row>
    <row r="457" spans="1:7" s="21" customFormat="1" ht="12.75">
      <c r="A457" s="24"/>
      <c r="B457" s="24"/>
      <c r="C457" s="152"/>
      <c r="D457" s="152"/>
      <c r="E457" s="152"/>
      <c r="F457" s="186"/>
      <c r="G457" s="23"/>
    </row>
    <row r="458" spans="3:7" s="21" customFormat="1" ht="12.75">
      <c r="C458" s="152"/>
      <c r="D458" s="152"/>
      <c r="E458" s="152"/>
      <c r="F458" s="186"/>
      <c r="G458" s="23"/>
    </row>
    <row r="459" spans="1:7" s="21" customFormat="1" ht="12.75">
      <c r="A459" s="1"/>
      <c r="C459" s="152"/>
      <c r="D459" s="152"/>
      <c r="E459" s="152"/>
      <c r="F459" s="186"/>
      <c r="G459" s="23"/>
    </row>
    <row r="460" spans="1:7" s="21" customFormat="1" ht="12.75">
      <c r="A460" s="24"/>
      <c r="B460" s="24"/>
      <c r="C460" s="152"/>
      <c r="D460" s="152"/>
      <c r="E460" s="152"/>
      <c r="F460" s="186"/>
      <c r="G460" s="23"/>
    </row>
    <row r="461" spans="3:7" s="21" customFormat="1" ht="12.75">
      <c r="C461" s="152"/>
      <c r="D461" s="152"/>
      <c r="E461" s="152"/>
      <c r="F461" s="186"/>
      <c r="G461" s="23"/>
    </row>
    <row r="462" spans="1:7" s="21" customFormat="1" ht="12.75">
      <c r="A462" s="1"/>
      <c r="C462" s="152"/>
      <c r="D462" s="152"/>
      <c r="E462" s="152"/>
      <c r="F462" s="186"/>
      <c r="G462" s="23"/>
    </row>
    <row r="463" spans="1:7" s="21" customFormat="1" ht="12.75">
      <c r="A463" s="24"/>
      <c r="B463" s="24"/>
      <c r="C463" s="152"/>
      <c r="D463" s="152"/>
      <c r="E463" s="152"/>
      <c r="F463" s="186"/>
      <c r="G463" s="23"/>
    </row>
    <row r="464" spans="1:7" s="21" customFormat="1" ht="12.75">
      <c r="A464" s="24"/>
      <c r="B464" s="24"/>
      <c r="C464" s="152"/>
      <c r="D464" s="152"/>
      <c r="E464" s="152"/>
      <c r="F464" s="186"/>
      <c r="G464" s="23"/>
    </row>
    <row r="465" spans="1:7" s="21" customFormat="1" ht="12.75">
      <c r="A465" s="24"/>
      <c r="B465" s="24"/>
      <c r="C465" s="152"/>
      <c r="D465" s="152"/>
      <c r="E465" s="152"/>
      <c r="F465" s="186"/>
      <c r="G465" s="23"/>
    </row>
    <row r="466" spans="3:7" s="21" customFormat="1" ht="12.75">
      <c r="C466" s="152"/>
      <c r="D466" s="152"/>
      <c r="E466" s="152"/>
      <c r="F466" s="186"/>
      <c r="G466" s="23"/>
    </row>
    <row r="467" spans="1:7" s="21" customFormat="1" ht="12.75">
      <c r="A467" s="1"/>
      <c r="C467" s="152"/>
      <c r="D467" s="152"/>
      <c r="E467" s="152"/>
      <c r="F467" s="186"/>
      <c r="G467" s="23"/>
    </row>
    <row r="468" spans="1:7" s="21" customFormat="1" ht="12.75">
      <c r="A468" s="24"/>
      <c r="B468" s="24"/>
      <c r="C468" s="152"/>
      <c r="D468" s="152"/>
      <c r="E468" s="152"/>
      <c r="F468" s="186"/>
      <c r="G468" s="23"/>
    </row>
    <row r="469" spans="3:7" s="21" customFormat="1" ht="12.75">
      <c r="C469" s="152"/>
      <c r="D469" s="152"/>
      <c r="E469" s="152"/>
      <c r="F469" s="186"/>
      <c r="G469" s="23"/>
    </row>
    <row r="470" spans="1:7" s="21" customFormat="1" ht="12.75">
      <c r="A470" s="1"/>
      <c r="C470" s="152"/>
      <c r="D470" s="152"/>
      <c r="E470" s="152"/>
      <c r="F470" s="186"/>
      <c r="G470" s="23"/>
    </row>
    <row r="471" spans="1:7" s="21" customFormat="1" ht="12.75">
      <c r="A471" s="24"/>
      <c r="B471" s="24"/>
      <c r="C471" s="152"/>
      <c r="D471" s="152"/>
      <c r="E471" s="152"/>
      <c r="F471" s="186"/>
      <c r="G471" s="23"/>
    </row>
    <row r="472" spans="3:7" s="21" customFormat="1" ht="12.75">
      <c r="C472" s="152"/>
      <c r="D472" s="152"/>
      <c r="E472" s="152"/>
      <c r="F472" s="186"/>
      <c r="G472" s="23"/>
    </row>
    <row r="473" spans="1:7" s="21" customFormat="1" ht="12.75">
      <c r="A473" s="1"/>
      <c r="C473" s="152"/>
      <c r="D473" s="152"/>
      <c r="E473" s="152"/>
      <c r="F473" s="186"/>
      <c r="G473" s="23"/>
    </row>
    <row r="474" spans="1:7" s="21" customFormat="1" ht="12.75">
      <c r="A474" s="24"/>
      <c r="B474" s="24"/>
      <c r="C474" s="152"/>
      <c r="D474" s="152"/>
      <c r="E474" s="152"/>
      <c r="F474" s="186"/>
      <c r="G474" s="23"/>
    </row>
    <row r="475" spans="3:7" s="21" customFormat="1" ht="12.75">
      <c r="C475" s="152"/>
      <c r="D475" s="152"/>
      <c r="E475" s="152"/>
      <c r="F475" s="186"/>
      <c r="G475" s="23"/>
    </row>
    <row r="476" spans="1:7" s="21" customFormat="1" ht="12.75">
      <c r="A476" s="1"/>
      <c r="C476" s="152"/>
      <c r="D476" s="152"/>
      <c r="E476" s="152"/>
      <c r="F476" s="186"/>
      <c r="G476" s="23"/>
    </row>
    <row r="477" spans="1:7" s="21" customFormat="1" ht="12.75">
      <c r="A477" s="24"/>
      <c r="B477" s="24"/>
      <c r="C477" s="152"/>
      <c r="D477" s="152"/>
      <c r="E477" s="152"/>
      <c r="F477" s="186"/>
      <c r="G477" s="23"/>
    </row>
    <row r="478" spans="3:7" s="21" customFormat="1" ht="12.75">
      <c r="C478" s="152"/>
      <c r="D478" s="152"/>
      <c r="E478" s="152"/>
      <c r="F478" s="186"/>
      <c r="G478" s="23"/>
    </row>
    <row r="479" spans="1:7" s="21" customFormat="1" ht="12.75">
      <c r="A479" s="1"/>
      <c r="C479" s="152"/>
      <c r="D479" s="152"/>
      <c r="E479" s="152"/>
      <c r="F479" s="186"/>
      <c r="G479" s="23"/>
    </row>
    <row r="480" spans="1:7" s="21" customFormat="1" ht="12.75">
      <c r="A480" s="24"/>
      <c r="B480" s="24"/>
      <c r="C480" s="152"/>
      <c r="D480" s="152"/>
      <c r="E480" s="152"/>
      <c r="F480" s="186"/>
      <c r="G480" s="23"/>
    </row>
    <row r="481" spans="1:7" s="21" customFormat="1" ht="12.75">
      <c r="A481" s="24"/>
      <c r="B481" s="24"/>
      <c r="C481" s="152"/>
      <c r="D481" s="152"/>
      <c r="E481" s="152"/>
      <c r="F481" s="186"/>
      <c r="G481" s="23"/>
    </row>
    <row r="482" spans="1:7" s="21" customFormat="1" ht="12.75">
      <c r="A482" s="24"/>
      <c r="B482" s="24"/>
      <c r="C482" s="152"/>
      <c r="D482" s="152"/>
      <c r="E482" s="152"/>
      <c r="F482" s="186"/>
      <c r="G482" s="23"/>
    </row>
    <row r="483" spans="3:7" s="21" customFormat="1" ht="12.75">
      <c r="C483" s="152"/>
      <c r="D483" s="152"/>
      <c r="E483" s="152"/>
      <c r="F483" s="186"/>
      <c r="G483" s="23"/>
    </row>
    <row r="484" spans="1:7" s="21" customFormat="1" ht="12.75">
      <c r="A484" s="1"/>
      <c r="C484" s="152"/>
      <c r="D484" s="152"/>
      <c r="E484" s="152"/>
      <c r="F484" s="186"/>
      <c r="G484" s="23"/>
    </row>
    <row r="485" spans="1:7" s="21" customFormat="1" ht="12.75">
      <c r="A485" s="24"/>
      <c r="B485" s="24"/>
      <c r="C485" s="152"/>
      <c r="D485" s="152"/>
      <c r="E485" s="152"/>
      <c r="F485" s="186"/>
      <c r="G485" s="23"/>
    </row>
    <row r="486" spans="1:7" s="21" customFormat="1" ht="12.75">
      <c r="A486" s="24"/>
      <c r="B486" s="24"/>
      <c r="C486" s="152"/>
      <c r="D486" s="152"/>
      <c r="E486" s="152"/>
      <c r="F486" s="186"/>
      <c r="G486" s="23"/>
    </row>
    <row r="487" spans="3:7" s="21" customFormat="1" ht="12.75">
      <c r="C487" s="152"/>
      <c r="D487" s="152"/>
      <c r="E487" s="152"/>
      <c r="F487" s="186"/>
      <c r="G487" s="23"/>
    </row>
    <row r="488" spans="1:7" s="21" customFormat="1" ht="12.75">
      <c r="A488" s="1"/>
      <c r="C488" s="152"/>
      <c r="D488" s="152"/>
      <c r="E488" s="152"/>
      <c r="F488" s="186"/>
      <c r="G488" s="23"/>
    </row>
    <row r="489" spans="1:7" s="21" customFormat="1" ht="12.75">
      <c r="A489" s="24"/>
      <c r="B489" s="24"/>
      <c r="C489" s="152"/>
      <c r="D489" s="152"/>
      <c r="E489" s="152"/>
      <c r="F489" s="186"/>
      <c r="G489" s="23"/>
    </row>
    <row r="490" spans="1:7" s="21" customFormat="1" ht="12.75">
      <c r="A490" s="24"/>
      <c r="B490" s="24"/>
      <c r="C490" s="152"/>
      <c r="D490" s="152"/>
      <c r="E490" s="152"/>
      <c r="F490" s="186"/>
      <c r="G490" s="23"/>
    </row>
    <row r="491" spans="3:7" s="21" customFormat="1" ht="12.75">
      <c r="C491" s="152"/>
      <c r="D491" s="152"/>
      <c r="E491" s="152"/>
      <c r="F491" s="186"/>
      <c r="G491" s="23"/>
    </row>
    <row r="492" spans="1:7" s="21" customFormat="1" ht="12.75">
      <c r="A492" s="1"/>
      <c r="C492" s="152"/>
      <c r="D492" s="152"/>
      <c r="E492" s="152"/>
      <c r="F492" s="186"/>
      <c r="G492" s="23"/>
    </row>
    <row r="493" spans="1:7" s="21" customFormat="1" ht="12.75">
      <c r="A493" s="24"/>
      <c r="B493" s="24"/>
      <c r="C493" s="152"/>
      <c r="D493" s="152"/>
      <c r="E493" s="152"/>
      <c r="F493" s="186"/>
      <c r="G493" s="23"/>
    </row>
    <row r="494" spans="3:7" s="21" customFormat="1" ht="12.75">
      <c r="C494" s="152"/>
      <c r="D494" s="152"/>
      <c r="E494" s="152"/>
      <c r="F494" s="186"/>
      <c r="G494" s="23"/>
    </row>
    <row r="495" spans="1:7" s="21" customFormat="1" ht="12.75">
      <c r="A495" s="1"/>
      <c r="C495" s="152"/>
      <c r="D495" s="152"/>
      <c r="E495" s="152"/>
      <c r="F495" s="186"/>
      <c r="G495" s="23"/>
    </row>
    <row r="496" spans="1:7" s="21" customFormat="1" ht="12.75">
      <c r="A496" s="24"/>
      <c r="B496" s="24"/>
      <c r="C496" s="152"/>
      <c r="D496" s="152"/>
      <c r="E496" s="152"/>
      <c r="F496" s="186"/>
      <c r="G496" s="23"/>
    </row>
    <row r="497" spans="1:7" s="21" customFormat="1" ht="12.75">
      <c r="A497" s="24"/>
      <c r="B497" s="24"/>
      <c r="C497" s="152"/>
      <c r="D497" s="152"/>
      <c r="E497" s="152"/>
      <c r="F497" s="186"/>
      <c r="G497" s="23"/>
    </row>
    <row r="498" spans="3:7" s="21" customFormat="1" ht="12.75">
      <c r="C498" s="152"/>
      <c r="D498" s="152"/>
      <c r="E498" s="152"/>
      <c r="F498" s="186"/>
      <c r="G498" s="23"/>
    </row>
    <row r="499" spans="1:7" s="21" customFormat="1" ht="12.75">
      <c r="A499" s="1"/>
      <c r="C499" s="152"/>
      <c r="D499" s="152"/>
      <c r="E499" s="152"/>
      <c r="F499" s="186"/>
      <c r="G499" s="23"/>
    </row>
    <row r="500" spans="1:7" s="21" customFormat="1" ht="12.75">
      <c r="A500" s="24"/>
      <c r="B500" s="24"/>
      <c r="C500" s="152"/>
      <c r="D500" s="152"/>
      <c r="E500" s="152"/>
      <c r="F500" s="186"/>
      <c r="G500" s="23"/>
    </row>
    <row r="501" spans="3:7" s="21" customFormat="1" ht="12.75">
      <c r="C501" s="152"/>
      <c r="D501" s="152"/>
      <c r="E501" s="152"/>
      <c r="F501" s="186"/>
      <c r="G501" s="23"/>
    </row>
    <row r="502" spans="1:7" s="21" customFormat="1" ht="12.75">
      <c r="A502" s="1"/>
      <c r="C502" s="152"/>
      <c r="D502" s="152"/>
      <c r="E502" s="152"/>
      <c r="F502" s="186"/>
      <c r="G502" s="23"/>
    </row>
    <row r="503" spans="1:7" s="21" customFormat="1" ht="12.75">
      <c r="A503" s="24"/>
      <c r="B503" s="24"/>
      <c r="C503" s="152"/>
      <c r="D503" s="152"/>
      <c r="E503" s="152"/>
      <c r="F503" s="186"/>
      <c r="G503" s="23"/>
    </row>
    <row r="504" spans="3:7" s="21" customFormat="1" ht="12.75">
      <c r="C504" s="152"/>
      <c r="D504" s="152"/>
      <c r="E504" s="152"/>
      <c r="F504" s="186"/>
      <c r="G504" s="23"/>
    </row>
    <row r="505" spans="1:7" s="21" customFormat="1" ht="12.75">
      <c r="A505" s="1"/>
      <c r="C505" s="152"/>
      <c r="D505" s="152"/>
      <c r="E505" s="152"/>
      <c r="F505" s="186"/>
      <c r="G505" s="23"/>
    </row>
    <row r="506" spans="1:7" s="21" customFormat="1" ht="12.75">
      <c r="A506" s="24"/>
      <c r="B506" s="24"/>
      <c r="C506" s="152"/>
      <c r="D506" s="152"/>
      <c r="E506" s="152"/>
      <c r="F506" s="186"/>
      <c r="G506" s="23"/>
    </row>
    <row r="507" spans="1:7" s="21" customFormat="1" ht="12.75">
      <c r="A507" s="24"/>
      <c r="B507" s="24"/>
      <c r="C507" s="152"/>
      <c r="D507" s="152"/>
      <c r="E507" s="152"/>
      <c r="F507" s="186"/>
      <c r="G507" s="23"/>
    </row>
    <row r="508" spans="1:7" s="21" customFormat="1" ht="12.75">
      <c r="A508" s="24"/>
      <c r="B508" s="24"/>
      <c r="C508" s="152"/>
      <c r="D508" s="152"/>
      <c r="E508" s="152"/>
      <c r="F508" s="186"/>
      <c r="G508" s="23"/>
    </row>
    <row r="509" spans="3:7" s="21" customFormat="1" ht="12.75">
      <c r="C509" s="152"/>
      <c r="D509" s="152"/>
      <c r="E509" s="152"/>
      <c r="F509" s="186"/>
      <c r="G509" s="23"/>
    </row>
    <row r="510" spans="1:7" s="21" customFormat="1" ht="12.75">
      <c r="A510" s="1"/>
      <c r="C510" s="152"/>
      <c r="D510" s="152"/>
      <c r="E510" s="152"/>
      <c r="F510" s="186"/>
      <c r="G510" s="23"/>
    </row>
    <row r="511" spans="1:7" s="21" customFormat="1" ht="12.75">
      <c r="A511" s="24"/>
      <c r="B511" s="24"/>
      <c r="C511" s="152"/>
      <c r="D511" s="152"/>
      <c r="E511" s="152"/>
      <c r="F511" s="186"/>
      <c r="G511" s="23"/>
    </row>
    <row r="512" spans="1:7" s="21" customFormat="1" ht="12.75">
      <c r="A512" s="24"/>
      <c r="B512" s="24"/>
      <c r="C512" s="152"/>
      <c r="D512" s="152"/>
      <c r="E512" s="152"/>
      <c r="F512" s="186"/>
      <c r="G512" s="23"/>
    </row>
    <row r="513" spans="1:7" s="21" customFormat="1" ht="12.75">
      <c r="A513" s="24"/>
      <c r="B513" s="24"/>
      <c r="C513" s="152"/>
      <c r="D513" s="152"/>
      <c r="E513" s="152"/>
      <c r="F513" s="186"/>
      <c r="G513" s="23"/>
    </row>
    <row r="514" spans="1:7" s="21" customFormat="1" ht="12.75">
      <c r="A514" s="24"/>
      <c r="B514" s="24"/>
      <c r="C514" s="152"/>
      <c r="D514" s="152"/>
      <c r="E514" s="152"/>
      <c r="F514" s="186"/>
      <c r="G514" s="23"/>
    </row>
    <row r="515" spans="3:7" s="21" customFormat="1" ht="12.75">
      <c r="C515" s="152"/>
      <c r="D515" s="152"/>
      <c r="E515" s="152"/>
      <c r="F515" s="186"/>
      <c r="G515" s="23"/>
    </row>
    <row r="516" spans="1:7" s="21" customFormat="1" ht="12.75">
      <c r="A516" s="1"/>
      <c r="C516" s="152"/>
      <c r="D516" s="152"/>
      <c r="E516" s="152"/>
      <c r="F516" s="186"/>
      <c r="G516" s="23"/>
    </row>
    <row r="517" spans="1:7" s="21" customFormat="1" ht="12.75">
      <c r="A517" s="24"/>
      <c r="B517" s="24"/>
      <c r="C517" s="152"/>
      <c r="D517" s="152"/>
      <c r="E517" s="152"/>
      <c r="F517" s="186"/>
      <c r="G517" s="23"/>
    </row>
    <row r="518" spans="3:7" s="21" customFormat="1" ht="12.75">
      <c r="C518" s="152"/>
      <c r="D518" s="152"/>
      <c r="E518" s="152"/>
      <c r="F518" s="186"/>
      <c r="G518" s="23"/>
    </row>
    <row r="519" spans="1:7" s="21" customFormat="1" ht="12.75">
      <c r="A519" s="1"/>
      <c r="C519" s="152"/>
      <c r="D519" s="152"/>
      <c r="E519" s="152"/>
      <c r="F519" s="186"/>
      <c r="G519" s="23"/>
    </row>
    <row r="520" spans="1:7" s="21" customFormat="1" ht="12.75">
      <c r="A520" s="24"/>
      <c r="B520" s="24"/>
      <c r="C520" s="152"/>
      <c r="D520" s="152"/>
      <c r="E520" s="152"/>
      <c r="F520" s="186"/>
      <c r="G520" s="23"/>
    </row>
    <row r="521" spans="3:7" s="21" customFormat="1" ht="12.75">
      <c r="C521" s="152"/>
      <c r="D521" s="152"/>
      <c r="E521" s="152"/>
      <c r="F521" s="186"/>
      <c r="G521" s="23"/>
    </row>
    <row r="522" spans="1:7" s="21" customFormat="1" ht="12.75">
      <c r="A522" s="1"/>
      <c r="C522" s="152"/>
      <c r="D522" s="152"/>
      <c r="E522" s="152"/>
      <c r="F522" s="186"/>
      <c r="G522" s="23"/>
    </row>
    <row r="523" spans="1:7" s="21" customFormat="1" ht="12.75">
      <c r="A523" s="24"/>
      <c r="B523" s="24"/>
      <c r="C523" s="152"/>
      <c r="D523" s="152"/>
      <c r="E523" s="152"/>
      <c r="F523" s="186"/>
      <c r="G523" s="23"/>
    </row>
    <row r="524" spans="1:7" s="21" customFormat="1" ht="12.75">
      <c r="A524" s="24"/>
      <c r="B524" s="24"/>
      <c r="C524" s="152"/>
      <c r="D524" s="152"/>
      <c r="E524" s="152"/>
      <c r="F524" s="186"/>
      <c r="G524" s="23"/>
    </row>
    <row r="525" spans="3:7" s="21" customFormat="1" ht="12.75">
      <c r="C525" s="152"/>
      <c r="D525" s="152"/>
      <c r="E525" s="152"/>
      <c r="F525" s="186"/>
      <c r="G525" s="23"/>
    </row>
    <row r="526" spans="1:7" s="21" customFormat="1" ht="12.75">
      <c r="A526" s="1"/>
      <c r="C526" s="152"/>
      <c r="D526" s="152"/>
      <c r="E526" s="152"/>
      <c r="F526" s="186"/>
      <c r="G526" s="23"/>
    </row>
    <row r="527" spans="1:7" s="21" customFormat="1" ht="12.75">
      <c r="A527" s="24"/>
      <c r="B527" s="24"/>
      <c r="C527" s="152"/>
      <c r="D527" s="152"/>
      <c r="E527" s="152"/>
      <c r="F527" s="186"/>
      <c r="G527" s="23"/>
    </row>
    <row r="528" spans="3:7" s="21" customFormat="1" ht="12.75">
      <c r="C528" s="152"/>
      <c r="D528" s="152"/>
      <c r="E528" s="152"/>
      <c r="F528" s="186"/>
      <c r="G528" s="23"/>
    </row>
    <row r="529" spans="1:7" s="21" customFormat="1" ht="12.75">
      <c r="A529" s="1"/>
      <c r="C529" s="152"/>
      <c r="D529" s="152"/>
      <c r="E529" s="152"/>
      <c r="F529" s="186"/>
      <c r="G529" s="23"/>
    </row>
    <row r="530" spans="1:7" s="21" customFormat="1" ht="12.75">
      <c r="A530" s="24"/>
      <c r="B530" s="24"/>
      <c r="C530" s="152"/>
      <c r="D530" s="152"/>
      <c r="E530" s="152"/>
      <c r="F530" s="186"/>
      <c r="G530" s="23"/>
    </row>
    <row r="531" spans="3:7" s="21" customFormat="1" ht="12.75">
      <c r="C531" s="152"/>
      <c r="D531" s="152"/>
      <c r="E531" s="152"/>
      <c r="F531" s="186"/>
      <c r="G531" s="23"/>
    </row>
    <row r="532" spans="1:7" s="21" customFormat="1" ht="12.75">
      <c r="A532" s="1"/>
      <c r="C532" s="152"/>
      <c r="D532" s="152"/>
      <c r="E532" s="152"/>
      <c r="F532" s="186"/>
      <c r="G532" s="23"/>
    </row>
    <row r="533" spans="1:7" s="21" customFormat="1" ht="12.75">
      <c r="A533" s="24"/>
      <c r="B533" s="24"/>
      <c r="C533" s="152"/>
      <c r="D533" s="152"/>
      <c r="E533" s="152"/>
      <c r="F533" s="186"/>
      <c r="G533" s="23"/>
    </row>
    <row r="534" spans="3:7" s="21" customFormat="1" ht="12.75">
      <c r="C534" s="152"/>
      <c r="D534" s="152"/>
      <c r="E534" s="152"/>
      <c r="F534" s="186"/>
      <c r="G534" s="23"/>
    </row>
    <row r="535" spans="1:7" s="21" customFormat="1" ht="12.75">
      <c r="A535" s="1"/>
      <c r="C535" s="152"/>
      <c r="D535" s="152"/>
      <c r="E535" s="152"/>
      <c r="F535" s="186"/>
      <c r="G535" s="23"/>
    </row>
    <row r="536" spans="1:7" s="21" customFormat="1" ht="12.75">
      <c r="A536" s="24"/>
      <c r="B536" s="24"/>
      <c r="C536" s="152"/>
      <c r="D536" s="152"/>
      <c r="E536" s="152"/>
      <c r="F536" s="186"/>
      <c r="G536" s="23"/>
    </row>
    <row r="537" spans="3:7" s="21" customFormat="1" ht="12.75">
      <c r="C537" s="152"/>
      <c r="D537" s="152"/>
      <c r="E537" s="152"/>
      <c r="F537" s="186"/>
      <c r="G537" s="23"/>
    </row>
    <row r="538" spans="1:7" s="21" customFormat="1" ht="12.75">
      <c r="A538" s="1"/>
      <c r="C538" s="152"/>
      <c r="D538" s="152"/>
      <c r="E538" s="152"/>
      <c r="F538" s="186"/>
      <c r="G538" s="23"/>
    </row>
    <row r="539" spans="1:7" s="21" customFormat="1" ht="12.75">
      <c r="A539" s="24"/>
      <c r="B539" s="24"/>
      <c r="C539" s="152"/>
      <c r="D539" s="152"/>
      <c r="E539" s="152"/>
      <c r="F539" s="186"/>
      <c r="G539" s="23"/>
    </row>
    <row r="540" spans="3:7" s="21" customFormat="1" ht="12.75">
      <c r="C540" s="152"/>
      <c r="D540" s="152"/>
      <c r="E540" s="152"/>
      <c r="F540" s="186"/>
      <c r="G540" s="23"/>
    </row>
    <row r="541" spans="1:7" s="21" customFormat="1" ht="12.75">
      <c r="A541" s="1"/>
      <c r="C541" s="152"/>
      <c r="D541" s="152"/>
      <c r="E541" s="152"/>
      <c r="F541" s="186"/>
      <c r="G541" s="23"/>
    </row>
    <row r="542" spans="1:7" s="21" customFormat="1" ht="12.75">
      <c r="A542" s="24"/>
      <c r="B542" s="24"/>
      <c r="C542" s="152"/>
      <c r="D542" s="152"/>
      <c r="E542" s="152"/>
      <c r="F542" s="186"/>
      <c r="G542" s="23"/>
    </row>
    <row r="543" spans="3:7" s="21" customFormat="1" ht="12.75">
      <c r="C543" s="152"/>
      <c r="D543" s="152"/>
      <c r="E543" s="152"/>
      <c r="F543" s="186"/>
      <c r="G543" s="23"/>
    </row>
    <row r="544" spans="1:7" s="21" customFormat="1" ht="13.5" customHeight="1">
      <c r="A544" s="1"/>
      <c r="C544" s="152"/>
      <c r="D544" s="152"/>
      <c r="E544" s="152"/>
      <c r="F544" s="186"/>
      <c r="G544" s="23"/>
    </row>
    <row r="545" spans="1:7" s="21" customFormat="1" ht="13.5" customHeight="1">
      <c r="A545" s="24"/>
      <c r="B545" s="24"/>
      <c r="C545" s="152"/>
      <c r="D545" s="152"/>
      <c r="E545" s="152"/>
      <c r="F545" s="186"/>
      <c r="G545" s="23"/>
    </row>
    <row r="546" spans="3:7" s="21" customFormat="1" ht="13.5" customHeight="1">
      <c r="C546" s="152"/>
      <c r="D546" s="152"/>
      <c r="E546" s="152"/>
      <c r="F546" s="186"/>
      <c r="G546" s="23"/>
    </row>
    <row r="547" spans="1:7" s="21" customFormat="1" ht="12.75">
      <c r="A547" s="1"/>
      <c r="C547" s="152"/>
      <c r="D547" s="152"/>
      <c r="E547" s="152"/>
      <c r="F547" s="186"/>
      <c r="G547" s="23"/>
    </row>
    <row r="548" spans="1:7" s="21" customFormat="1" ht="12.75">
      <c r="A548" s="24"/>
      <c r="B548" s="24"/>
      <c r="C548" s="152"/>
      <c r="D548" s="152"/>
      <c r="E548" s="152"/>
      <c r="F548" s="186"/>
      <c r="G548" s="23"/>
    </row>
    <row r="549" spans="3:7" s="21" customFormat="1" ht="12.75">
      <c r="C549" s="152"/>
      <c r="D549" s="152"/>
      <c r="E549" s="152"/>
      <c r="F549" s="186"/>
      <c r="G549" s="23"/>
    </row>
    <row r="550" spans="1:7" s="21" customFormat="1" ht="12.75">
      <c r="A550" s="1"/>
      <c r="C550" s="152"/>
      <c r="D550" s="152"/>
      <c r="E550" s="152"/>
      <c r="F550" s="186"/>
      <c r="G550" s="23"/>
    </row>
    <row r="551" spans="1:7" s="21" customFormat="1" ht="12.75">
      <c r="A551" s="24"/>
      <c r="B551" s="24"/>
      <c r="C551" s="152"/>
      <c r="D551" s="152"/>
      <c r="E551" s="152"/>
      <c r="F551" s="186"/>
      <c r="G551" s="23"/>
    </row>
    <row r="552" spans="3:7" s="21" customFormat="1" ht="12.75">
      <c r="C552" s="152"/>
      <c r="D552" s="152"/>
      <c r="E552" s="152"/>
      <c r="F552" s="186"/>
      <c r="G552" s="23"/>
    </row>
    <row r="553" spans="1:7" s="21" customFormat="1" ht="12.75">
      <c r="A553" s="1"/>
      <c r="C553" s="152"/>
      <c r="D553" s="152"/>
      <c r="E553" s="152"/>
      <c r="F553" s="186"/>
      <c r="G553" s="23"/>
    </row>
    <row r="554" spans="1:7" s="21" customFormat="1" ht="12.75">
      <c r="A554" s="24"/>
      <c r="B554" s="24"/>
      <c r="C554" s="152"/>
      <c r="D554" s="152"/>
      <c r="E554" s="152"/>
      <c r="F554" s="186"/>
      <c r="G554" s="23"/>
    </row>
    <row r="555" spans="3:7" s="21" customFormat="1" ht="12.75">
      <c r="C555" s="152"/>
      <c r="D555" s="152"/>
      <c r="E555" s="152"/>
      <c r="F555" s="186"/>
      <c r="G555" s="23"/>
    </row>
    <row r="556" spans="1:7" s="21" customFormat="1" ht="12.75">
      <c r="A556" s="1"/>
      <c r="C556" s="152"/>
      <c r="D556" s="152"/>
      <c r="E556" s="152"/>
      <c r="F556" s="186"/>
      <c r="G556" s="23"/>
    </row>
    <row r="557" spans="1:7" s="21" customFormat="1" ht="12.75">
      <c r="A557" s="24"/>
      <c r="B557" s="24"/>
      <c r="C557" s="152"/>
      <c r="D557" s="152"/>
      <c r="E557" s="152"/>
      <c r="F557" s="186"/>
      <c r="G557" s="23"/>
    </row>
    <row r="558" spans="3:7" s="21" customFormat="1" ht="12.75">
      <c r="C558" s="152"/>
      <c r="D558" s="152"/>
      <c r="E558" s="152"/>
      <c r="F558" s="186"/>
      <c r="G558" s="23"/>
    </row>
    <row r="559" spans="1:7" s="21" customFormat="1" ht="12.75">
      <c r="A559" s="1"/>
      <c r="C559" s="152"/>
      <c r="D559" s="152"/>
      <c r="E559" s="152"/>
      <c r="F559" s="186"/>
      <c r="G559" s="23"/>
    </row>
    <row r="560" spans="1:7" s="21" customFormat="1" ht="12.75">
      <c r="A560" s="24"/>
      <c r="B560" s="24"/>
      <c r="C560" s="152"/>
      <c r="D560" s="152"/>
      <c r="E560" s="152"/>
      <c r="F560" s="186"/>
      <c r="G560" s="23"/>
    </row>
    <row r="561" spans="1:7" s="21" customFormat="1" ht="12.75">
      <c r="A561" s="24"/>
      <c r="B561" s="24"/>
      <c r="C561" s="152"/>
      <c r="D561" s="152"/>
      <c r="E561" s="152"/>
      <c r="F561" s="186"/>
      <c r="G561" s="23"/>
    </row>
    <row r="562" spans="3:7" s="21" customFormat="1" ht="12.75">
      <c r="C562" s="152"/>
      <c r="D562" s="152"/>
      <c r="E562" s="152"/>
      <c r="F562" s="186"/>
      <c r="G562" s="23"/>
    </row>
    <row r="563" spans="1:7" s="21" customFormat="1" ht="12.75">
      <c r="A563" s="1"/>
      <c r="C563" s="152"/>
      <c r="D563" s="152"/>
      <c r="E563" s="152"/>
      <c r="F563" s="186"/>
      <c r="G563" s="23"/>
    </row>
    <row r="564" spans="1:7" s="21" customFormat="1" ht="12.75">
      <c r="A564" s="24"/>
      <c r="B564" s="24"/>
      <c r="C564" s="152"/>
      <c r="D564" s="152"/>
      <c r="E564" s="152"/>
      <c r="F564" s="186"/>
      <c r="G564" s="23"/>
    </row>
    <row r="565" spans="3:7" s="21" customFormat="1" ht="12.75">
      <c r="C565" s="152"/>
      <c r="D565" s="152"/>
      <c r="E565" s="152"/>
      <c r="F565" s="186"/>
      <c r="G565" s="23"/>
    </row>
    <row r="566" spans="1:7" s="21" customFormat="1" ht="12.75">
      <c r="A566" s="1"/>
      <c r="C566" s="152"/>
      <c r="D566" s="152"/>
      <c r="E566" s="152"/>
      <c r="F566" s="186"/>
      <c r="G566" s="23"/>
    </row>
    <row r="567" spans="1:7" s="21" customFormat="1" ht="12.75">
      <c r="A567" s="24"/>
      <c r="B567" s="24"/>
      <c r="C567" s="152"/>
      <c r="D567" s="152"/>
      <c r="E567" s="152"/>
      <c r="F567" s="186"/>
      <c r="G567" s="23"/>
    </row>
    <row r="568" spans="3:7" s="21" customFormat="1" ht="12.75">
      <c r="C568" s="152"/>
      <c r="D568" s="152"/>
      <c r="E568" s="152"/>
      <c r="F568" s="186"/>
      <c r="G568" s="23"/>
    </row>
    <row r="569" spans="1:7" s="21" customFormat="1" ht="12.75">
      <c r="A569" s="1"/>
      <c r="C569" s="152"/>
      <c r="D569" s="152"/>
      <c r="E569" s="152"/>
      <c r="F569" s="186"/>
      <c r="G569" s="23"/>
    </row>
    <row r="570" spans="1:7" s="21" customFormat="1" ht="12.75">
      <c r="A570" s="24"/>
      <c r="B570" s="24"/>
      <c r="C570" s="152"/>
      <c r="D570" s="152"/>
      <c r="E570" s="152"/>
      <c r="F570" s="186"/>
      <c r="G570" s="23"/>
    </row>
    <row r="571" spans="1:7" s="21" customFormat="1" ht="12.75">
      <c r="A571" s="24"/>
      <c r="B571" s="24"/>
      <c r="C571" s="152"/>
      <c r="D571" s="152"/>
      <c r="E571" s="152"/>
      <c r="F571" s="186"/>
      <c r="G571" s="23"/>
    </row>
    <row r="572" spans="3:7" s="21" customFormat="1" ht="12.75">
      <c r="C572" s="152"/>
      <c r="D572" s="152"/>
      <c r="E572" s="152"/>
      <c r="F572" s="186"/>
      <c r="G572" s="23"/>
    </row>
    <row r="573" spans="1:7" s="21" customFormat="1" ht="12.75">
      <c r="A573" s="1"/>
      <c r="C573" s="152"/>
      <c r="D573" s="152"/>
      <c r="E573" s="152"/>
      <c r="F573" s="186"/>
      <c r="G573" s="23"/>
    </row>
    <row r="574" spans="1:7" s="21" customFormat="1" ht="12.75">
      <c r="A574" s="24"/>
      <c r="B574" s="24"/>
      <c r="C574" s="152"/>
      <c r="D574" s="152"/>
      <c r="E574" s="152"/>
      <c r="F574" s="186"/>
      <c r="G574" s="23"/>
    </row>
    <row r="575" spans="3:7" s="21" customFormat="1" ht="12.75">
      <c r="C575" s="152"/>
      <c r="D575" s="152"/>
      <c r="E575" s="152"/>
      <c r="F575" s="186"/>
      <c r="G575" s="23"/>
    </row>
    <row r="576" spans="1:7" s="21" customFormat="1" ht="12.75">
      <c r="A576" s="1"/>
      <c r="C576" s="152"/>
      <c r="D576" s="152"/>
      <c r="E576" s="152"/>
      <c r="F576" s="186"/>
      <c r="G576" s="23"/>
    </row>
    <row r="577" spans="1:7" s="21" customFormat="1" ht="12.75">
      <c r="A577" s="24"/>
      <c r="B577" s="24"/>
      <c r="C577" s="152"/>
      <c r="D577" s="152"/>
      <c r="E577" s="152"/>
      <c r="F577" s="186"/>
      <c r="G577" s="23"/>
    </row>
    <row r="578" spans="3:7" s="21" customFormat="1" ht="12.75">
      <c r="C578" s="152"/>
      <c r="D578" s="152"/>
      <c r="E578" s="152"/>
      <c r="F578" s="186"/>
      <c r="G578" s="23"/>
    </row>
    <row r="579" spans="1:7" s="21" customFormat="1" ht="12.75">
      <c r="A579" s="1"/>
      <c r="C579" s="152"/>
      <c r="D579" s="152"/>
      <c r="E579" s="152"/>
      <c r="F579" s="186"/>
      <c r="G579" s="23"/>
    </row>
    <row r="580" spans="1:7" s="21" customFormat="1" ht="12.75">
      <c r="A580" s="24"/>
      <c r="B580" s="24"/>
      <c r="C580" s="152"/>
      <c r="D580" s="152"/>
      <c r="E580" s="152"/>
      <c r="F580" s="186"/>
      <c r="G580" s="23"/>
    </row>
    <row r="581" spans="1:7" s="21" customFormat="1" ht="12.75">
      <c r="A581" s="24"/>
      <c r="B581" s="24"/>
      <c r="C581" s="152"/>
      <c r="D581" s="152"/>
      <c r="E581" s="152"/>
      <c r="F581" s="186"/>
      <c r="G581" s="23"/>
    </row>
    <row r="582" spans="1:7" s="21" customFormat="1" ht="12.75">
      <c r="A582" s="24"/>
      <c r="B582" s="24"/>
      <c r="C582" s="152"/>
      <c r="D582" s="152"/>
      <c r="E582" s="152"/>
      <c r="F582" s="186"/>
      <c r="G582" s="23"/>
    </row>
    <row r="583" spans="3:7" s="21" customFormat="1" ht="12.75">
      <c r="C583" s="152"/>
      <c r="D583" s="152"/>
      <c r="E583" s="152"/>
      <c r="F583" s="186"/>
      <c r="G583" s="23"/>
    </row>
    <row r="584" spans="1:7" s="21" customFormat="1" ht="12.75">
      <c r="A584" s="1"/>
      <c r="C584" s="152"/>
      <c r="D584" s="152"/>
      <c r="E584" s="152"/>
      <c r="F584" s="186"/>
      <c r="G584" s="23"/>
    </row>
    <row r="585" spans="1:7" s="21" customFormat="1" ht="12.75">
      <c r="A585" s="24"/>
      <c r="B585" s="24"/>
      <c r="C585" s="152"/>
      <c r="D585" s="152"/>
      <c r="E585" s="152"/>
      <c r="F585" s="186"/>
      <c r="G585" s="23"/>
    </row>
    <row r="586" spans="3:7" s="21" customFormat="1" ht="12.75">
      <c r="C586" s="152"/>
      <c r="D586" s="152"/>
      <c r="E586" s="152"/>
      <c r="F586" s="186"/>
      <c r="G586" s="23"/>
    </row>
    <row r="587" spans="1:7" s="21" customFormat="1" ht="12.75">
      <c r="A587" s="1"/>
      <c r="C587" s="152"/>
      <c r="D587" s="152"/>
      <c r="E587" s="152"/>
      <c r="F587" s="186"/>
      <c r="G587" s="23"/>
    </row>
    <row r="588" spans="1:7" s="21" customFormat="1" ht="12.75">
      <c r="A588" s="24"/>
      <c r="B588" s="24"/>
      <c r="C588" s="152"/>
      <c r="D588" s="152"/>
      <c r="E588" s="152"/>
      <c r="F588" s="186"/>
      <c r="G588" s="23"/>
    </row>
    <row r="589" spans="1:7" s="21" customFormat="1" ht="12.75">
      <c r="A589" s="24"/>
      <c r="B589" s="24"/>
      <c r="C589" s="152"/>
      <c r="D589" s="152"/>
      <c r="E589" s="152"/>
      <c r="F589" s="186"/>
      <c r="G589" s="23"/>
    </row>
    <row r="590" spans="3:7" s="21" customFormat="1" ht="12.75">
      <c r="C590" s="152"/>
      <c r="D590" s="152"/>
      <c r="E590" s="152"/>
      <c r="F590" s="186"/>
      <c r="G590" s="23"/>
    </row>
    <row r="591" spans="1:7" s="21" customFormat="1" ht="12.75">
      <c r="A591" s="1"/>
      <c r="C591" s="152"/>
      <c r="D591" s="152"/>
      <c r="E591" s="152"/>
      <c r="F591" s="186"/>
      <c r="G591" s="23"/>
    </row>
    <row r="592" spans="1:7" s="21" customFormat="1" ht="12.75">
      <c r="A592" s="24"/>
      <c r="B592" s="24"/>
      <c r="C592" s="152"/>
      <c r="D592" s="152"/>
      <c r="E592" s="152"/>
      <c r="F592" s="186"/>
      <c r="G592" s="23"/>
    </row>
    <row r="593" spans="1:7" s="21" customFormat="1" ht="12.75">
      <c r="A593" s="24"/>
      <c r="B593" s="24"/>
      <c r="C593" s="152"/>
      <c r="D593" s="152"/>
      <c r="E593" s="152"/>
      <c r="F593" s="186"/>
      <c r="G593" s="23"/>
    </row>
    <row r="594" spans="1:7" s="21" customFormat="1" ht="12.75">
      <c r="A594" s="24"/>
      <c r="B594" s="24"/>
      <c r="C594" s="152"/>
      <c r="D594" s="152"/>
      <c r="E594" s="152"/>
      <c r="F594" s="186"/>
      <c r="G594" s="23"/>
    </row>
    <row r="595" spans="3:7" s="21" customFormat="1" ht="12.75">
      <c r="C595" s="152"/>
      <c r="D595" s="152"/>
      <c r="E595" s="152"/>
      <c r="F595" s="186"/>
      <c r="G595" s="23"/>
    </row>
    <row r="596" spans="1:7" s="21" customFormat="1" ht="12.75">
      <c r="A596" s="1"/>
      <c r="C596" s="152"/>
      <c r="D596" s="152"/>
      <c r="E596" s="152"/>
      <c r="F596" s="186"/>
      <c r="G596" s="23"/>
    </row>
    <row r="597" spans="1:7" s="21" customFormat="1" ht="12.75">
      <c r="A597" s="24"/>
      <c r="B597" s="24"/>
      <c r="C597" s="152"/>
      <c r="D597" s="152"/>
      <c r="E597" s="152"/>
      <c r="F597" s="186"/>
      <c r="G597" s="23"/>
    </row>
    <row r="598" spans="3:7" s="21" customFormat="1" ht="12.75">
      <c r="C598" s="152"/>
      <c r="D598" s="152"/>
      <c r="E598" s="152"/>
      <c r="F598" s="186"/>
      <c r="G598" s="23"/>
    </row>
    <row r="599" spans="1:7" s="21" customFormat="1" ht="12.75">
      <c r="A599" s="1"/>
      <c r="C599" s="152"/>
      <c r="D599" s="152"/>
      <c r="E599" s="152"/>
      <c r="F599" s="186"/>
      <c r="G599" s="23"/>
    </row>
    <row r="600" spans="1:7" s="21" customFormat="1" ht="12.75">
      <c r="A600" s="24"/>
      <c r="B600" s="24"/>
      <c r="C600" s="152"/>
      <c r="D600" s="152"/>
      <c r="E600" s="152"/>
      <c r="F600" s="186"/>
      <c r="G600" s="23"/>
    </row>
    <row r="601" spans="3:7" s="21" customFormat="1" ht="12.75">
      <c r="C601" s="152"/>
      <c r="D601" s="152"/>
      <c r="E601" s="152"/>
      <c r="F601" s="186"/>
      <c r="G601" s="23"/>
    </row>
    <row r="602" spans="1:7" s="21" customFormat="1" ht="12.75">
      <c r="A602" s="1"/>
      <c r="C602" s="152"/>
      <c r="D602" s="152"/>
      <c r="E602" s="152"/>
      <c r="F602" s="186"/>
      <c r="G602" s="23"/>
    </row>
    <row r="603" spans="1:7" s="21" customFormat="1" ht="12.75">
      <c r="A603" s="24"/>
      <c r="B603" s="24"/>
      <c r="C603" s="152"/>
      <c r="D603" s="152"/>
      <c r="E603" s="152"/>
      <c r="F603" s="186"/>
      <c r="G603" s="23"/>
    </row>
    <row r="604" spans="1:7" s="21" customFormat="1" ht="12.75">
      <c r="A604" s="24"/>
      <c r="B604" s="24"/>
      <c r="C604" s="152"/>
      <c r="D604" s="152"/>
      <c r="E604" s="152"/>
      <c r="F604" s="186"/>
      <c r="G604" s="23"/>
    </row>
    <row r="605" spans="1:7" s="21" customFormat="1" ht="12.75">
      <c r="A605" s="24"/>
      <c r="B605" s="24"/>
      <c r="C605" s="152"/>
      <c r="D605" s="152"/>
      <c r="E605" s="152"/>
      <c r="F605" s="186"/>
      <c r="G605" s="23"/>
    </row>
    <row r="606" spans="3:7" s="21" customFormat="1" ht="12.75">
      <c r="C606" s="152"/>
      <c r="D606" s="152"/>
      <c r="E606" s="152"/>
      <c r="F606" s="186"/>
      <c r="G606" s="23"/>
    </row>
    <row r="607" spans="1:7" s="21" customFormat="1" ht="12.75">
      <c r="A607" s="1"/>
      <c r="C607" s="152"/>
      <c r="D607" s="152"/>
      <c r="E607" s="152"/>
      <c r="F607" s="186"/>
      <c r="G607" s="23"/>
    </row>
    <row r="608" spans="1:7" s="21" customFormat="1" ht="12.75">
      <c r="A608" s="24"/>
      <c r="B608" s="24"/>
      <c r="C608" s="152"/>
      <c r="D608" s="152"/>
      <c r="E608" s="152"/>
      <c r="F608" s="186"/>
      <c r="G608" s="23"/>
    </row>
    <row r="609" spans="3:7" s="21" customFormat="1" ht="12.75">
      <c r="C609" s="152"/>
      <c r="D609" s="152"/>
      <c r="E609" s="152"/>
      <c r="F609" s="186"/>
      <c r="G609" s="23"/>
    </row>
    <row r="610" spans="1:7" s="21" customFormat="1" ht="12.75">
      <c r="A610" s="1"/>
      <c r="C610" s="152"/>
      <c r="D610" s="152"/>
      <c r="E610" s="152"/>
      <c r="F610" s="186"/>
      <c r="G610" s="23"/>
    </row>
    <row r="611" spans="1:7" s="21" customFormat="1" ht="12.75">
      <c r="A611" s="24"/>
      <c r="B611" s="24"/>
      <c r="C611" s="152"/>
      <c r="D611" s="152"/>
      <c r="E611" s="152"/>
      <c r="F611" s="186"/>
      <c r="G611" s="23"/>
    </row>
    <row r="612" spans="3:7" s="21" customFormat="1" ht="12.75">
      <c r="C612" s="152"/>
      <c r="D612" s="152"/>
      <c r="E612" s="152"/>
      <c r="F612" s="186"/>
      <c r="G612" s="23"/>
    </row>
    <row r="613" spans="1:7" s="21" customFormat="1" ht="12.75">
      <c r="A613" s="1"/>
      <c r="C613" s="152"/>
      <c r="D613" s="152"/>
      <c r="E613" s="152"/>
      <c r="F613" s="186"/>
      <c r="G613" s="23"/>
    </row>
    <row r="614" spans="1:7" s="21" customFormat="1" ht="12.75">
      <c r="A614" s="24"/>
      <c r="B614" s="24"/>
      <c r="C614" s="152"/>
      <c r="D614" s="152"/>
      <c r="E614" s="152"/>
      <c r="F614" s="186"/>
      <c r="G614" s="23"/>
    </row>
    <row r="615" spans="1:7" s="21" customFormat="1" ht="12.75">
      <c r="A615" s="24"/>
      <c r="B615" s="24"/>
      <c r="C615" s="152"/>
      <c r="D615" s="152"/>
      <c r="E615" s="152"/>
      <c r="F615" s="186"/>
      <c r="G615" s="23"/>
    </row>
    <row r="616" spans="3:7" s="21" customFormat="1" ht="12.75">
      <c r="C616" s="152"/>
      <c r="D616" s="152"/>
      <c r="E616" s="152"/>
      <c r="F616" s="186"/>
      <c r="G616" s="23"/>
    </row>
    <row r="617" spans="1:7" s="21" customFormat="1" ht="12.75">
      <c r="A617" s="1"/>
      <c r="C617" s="152"/>
      <c r="D617" s="152"/>
      <c r="E617" s="152"/>
      <c r="F617" s="186"/>
      <c r="G617" s="23"/>
    </row>
    <row r="618" spans="1:7" s="21" customFormat="1" ht="12.75">
      <c r="A618" s="24"/>
      <c r="B618" s="24"/>
      <c r="C618" s="152"/>
      <c r="D618" s="152"/>
      <c r="E618" s="152"/>
      <c r="F618" s="186"/>
      <c r="G618" s="23"/>
    </row>
    <row r="619" spans="1:7" s="21" customFormat="1" ht="12.75">
      <c r="A619" s="24"/>
      <c r="B619" s="24"/>
      <c r="C619" s="152"/>
      <c r="D619" s="152"/>
      <c r="E619" s="152"/>
      <c r="F619" s="186"/>
      <c r="G619" s="23"/>
    </row>
    <row r="620" spans="3:7" s="21" customFormat="1" ht="12.75">
      <c r="C620" s="152"/>
      <c r="D620" s="152"/>
      <c r="E620" s="152"/>
      <c r="F620" s="186"/>
      <c r="G620" s="23"/>
    </row>
    <row r="621" spans="3:7" s="21" customFormat="1" ht="12.75">
      <c r="C621" s="152"/>
      <c r="D621" s="152"/>
      <c r="E621" s="152"/>
      <c r="F621" s="186"/>
      <c r="G621" s="23"/>
    </row>
    <row r="622" spans="3:7" s="21" customFormat="1" ht="12.75">
      <c r="C622" s="152"/>
      <c r="D622" s="152"/>
      <c r="E622" s="152"/>
      <c r="F622" s="186"/>
      <c r="G622" s="23"/>
    </row>
    <row r="623" spans="3:7" s="21" customFormat="1" ht="12.75">
      <c r="C623" s="152"/>
      <c r="D623" s="152"/>
      <c r="E623" s="152"/>
      <c r="F623" s="186"/>
      <c r="G623" s="23"/>
    </row>
    <row r="624" spans="3:7" s="21" customFormat="1" ht="12.75">
      <c r="C624" s="152"/>
      <c r="D624" s="152"/>
      <c r="E624" s="152"/>
      <c r="F624" s="186"/>
      <c r="G624" s="23"/>
    </row>
    <row r="625" spans="3:7" s="21" customFormat="1" ht="12.75">
      <c r="C625" s="152"/>
      <c r="D625" s="152"/>
      <c r="E625" s="152"/>
      <c r="F625" s="186"/>
      <c r="G625" s="23"/>
    </row>
    <row r="626" spans="3:7" s="21" customFormat="1" ht="12.75">
      <c r="C626" s="152"/>
      <c r="D626" s="152"/>
      <c r="E626" s="152"/>
      <c r="F626" s="186"/>
      <c r="G626" s="23"/>
    </row>
    <row r="627" spans="3:7" s="21" customFormat="1" ht="12.75">
      <c r="C627" s="152"/>
      <c r="D627" s="152"/>
      <c r="E627" s="152"/>
      <c r="F627" s="186"/>
      <c r="G627" s="23"/>
    </row>
    <row r="628" spans="3:7" s="21" customFormat="1" ht="12.75">
      <c r="C628" s="152"/>
      <c r="D628" s="152"/>
      <c r="E628" s="152"/>
      <c r="F628" s="186"/>
      <c r="G628" s="23"/>
    </row>
    <row r="629" spans="3:7" s="21" customFormat="1" ht="12.75">
      <c r="C629" s="152"/>
      <c r="D629" s="152"/>
      <c r="E629" s="152"/>
      <c r="F629" s="186"/>
      <c r="G629" s="23"/>
    </row>
    <row r="630" spans="3:7" s="21" customFormat="1" ht="12.75">
      <c r="C630" s="152"/>
      <c r="D630" s="152"/>
      <c r="E630" s="152"/>
      <c r="F630" s="186"/>
      <c r="G630" s="23"/>
    </row>
    <row r="631" spans="3:7" s="21" customFormat="1" ht="12.75">
      <c r="C631" s="152"/>
      <c r="D631" s="152"/>
      <c r="E631" s="152"/>
      <c r="F631" s="186"/>
      <c r="G631" s="23"/>
    </row>
    <row r="632" spans="3:7" s="21" customFormat="1" ht="12.75">
      <c r="C632" s="152"/>
      <c r="D632" s="152"/>
      <c r="E632" s="152"/>
      <c r="F632" s="186"/>
      <c r="G632" s="23"/>
    </row>
    <row r="633" spans="3:7" s="21" customFormat="1" ht="12.75">
      <c r="C633" s="152"/>
      <c r="D633" s="152"/>
      <c r="E633" s="152"/>
      <c r="F633" s="186"/>
      <c r="G633" s="23"/>
    </row>
    <row r="634" spans="3:7" s="21" customFormat="1" ht="12.75">
      <c r="C634" s="152"/>
      <c r="D634" s="152"/>
      <c r="E634" s="152"/>
      <c r="F634" s="186"/>
      <c r="G634" s="23"/>
    </row>
    <row r="635" spans="3:7" s="21" customFormat="1" ht="12.75">
      <c r="C635" s="152"/>
      <c r="D635" s="152"/>
      <c r="E635" s="152"/>
      <c r="F635" s="186"/>
      <c r="G635" s="23"/>
    </row>
    <row r="636" spans="3:7" s="21" customFormat="1" ht="12.75">
      <c r="C636" s="152"/>
      <c r="D636" s="152"/>
      <c r="E636" s="152"/>
      <c r="F636" s="186"/>
      <c r="G636" s="23"/>
    </row>
    <row r="637" spans="3:7" s="21" customFormat="1" ht="12.75">
      <c r="C637" s="152"/>
      <c r="D637" s="152"/>
      <c r="E637" s="152"/>
      <c r="F637" s="186"/>
      <c r="G637" s="23"/>
    </row>
    <row r="638" spans="3:7" s="21" customFormat="1" ht="12.75">
      <c r="C638" s="152"/>
      <c r="D638" s="152"/>
      <c r="E638" s="152"/>
      <c r="F638" s="186"/>
      <c r="G638" s="23"/>
    </row>
    <row r="639" spans="3:7" s="21" customFormat="1" ht="12.75">
      <c r="C639" s="152"/>
      <c r="D639" s="152"/>
      <c r="E639" s="152"/>
      <c r="F639" s="186"/>
      <c r="G639" s="23"/>
    </row>
    <row r="640" spans="3:7" s="21" customFormat="1" ht="12.75">
      <c r="C640" s="152"/>
      <c r="D640" s="152"/>
      <c r="E640" s="152"/>
      <c r="F640" s="186"/>
      <c r="G640" s="23"/>
    </row>
    <row r="641" spans="3:7" s="21" customFormat="1" ht="12.75">
      <c r="C641" s="152"/>
      <c r="D641" s="152"/>
      <c r="E641" s="152"/>
      <c r="F641" s="186"/>
      <c r="G641" s="23"/>
    </row>
    <row r="642" spans="3:7" s="21" customFormat="1" ht="12.75">
      <c r="C642" s="152"/>
      <c r="D642" s="152"/>
      <c r="E642" s="152"/>
      <c r="F642" s="186"/>
      <c r="G642" s="23"/>
    </row>
    <row r="643" spans="3:7" s="21" customFormat="1" ht="12.75">
      <c r="C643" s="152"/>
      <c r="D643" s="152"/>
      <c r="E643" s="152"/>
      <c r="F643" s="186"/>
      <c r="G643" s="23"/>
    </row>
    <row r="644" spans="3:7" s="21" customFormat="1" ht="12.75">
      <c r="C644" s="152"/>
      <c r="D644" s="152"/>
      <c r="E644" s="152"/>
      <c r="F644" s="186"/>
      <c r="G644" s="23"/>
    </row>
    <row r="645" spans="3:7" s="21" customFormat="1" ht="12.75">
      <c r="C645" s="152"/>
      <c r="D645" s="152"/>
      <c r="E645" s="152"/>
      <c r="F645" s="186"/>
      <c r="G645" s="23"/>
    </row>
    <row r="646" spans="3:7" s="21" customFormat="1" ht="12.75">
      <c r="C646" s="152"/>
      <c r="D646" s="152"/>
      <c r="E646" s="152"/>
      <c r="F646" s="186"/>
      <c r="G646" s="23"/>
    </row>
    <row r="647" spans="3:7" s="21" customFormat="1" ht="12.75">
      <c r="C647" s="152"/>
      <c r="D647" s="152"/>
      <c r="E647" s="152"/>
      <c r="F647" s="186"/>
      <c r="G647" s="23"/>
    </row>
    <row r="648" spans="3:7" s="21" customFormat="1" ht="12.75">
      <c r="C648" s="152"/>
      <c r="D648" s="152"/>
      <c r="E648" s="152"/>
      <c r="F648" s="186"/>
      <c r="G648" s="23"/>
    </row>
    <row r="649" spans="3:7" s="21" customFormat="1" ht="12.75">
      <c r="C649" s="152"/>
      <c r="D649" s="152"/>
      <c r="E649" s="152"/>
      <c r="F649" s="186"/>
      <c r="G649" s="23"/>
    </row>
    <row r="650" spans="3:7" s="21" customFormat="1" ht="12.75">
      <c r="C650" s="152"/>
      <c r="D650" s="152"/>
      <c r="E650" s="152"/>
      <c r="F650" s="186"/>
      <c r="G650" s="23"/>
    </row>
    <row r="651" spans="3:7" s="21" customFormat="1" ht="12.75">
      <c r="C651" s="152"/>
      <c r="D651" s="152"/>
      <c r="E651" s="152"/>
      <c r="F651" s="186"/>
      <c r="G651" s="23"/>
    </row>
    <row r="652" spans="3:7" s="21" customFormat="1" ht="12.75">
      <c r="C652" s="152"/>
      <c r="D652" s="152"/>
      <c r="E652" s="152"/>
      <c r="F652" s="186"/>
      <c r="G652" s="23"/>
    </row>
    <row r="653" spans="3:7" s="21" customFormat="1" ht="12.75">
      <c r="C653" s="152"/>
      <c r="D653" s="152"/>
      <c r="E653" s="152"/>
      <c r="F653" s="186"/>
      <c r="G653" s="23"/>
    </row>
    <row r="654" spans="3:7" s="21" customFormat="1" ht="12.75">
      <c r="C654" s="152"/>
      <c r="D654" s="152"/>
      <c r="E654" s="152"/>
      <c r="F654" s="186"/>
      <c r="G654" s="23"/>
    </row>
    <row r="655" spans="3:7" s="21" customFormat="1" ht="12.75">
      <c r="C655" s="152"/>
      <c r="D655" s="152"/>
      <c r="E655" s="152"/>
      <c r="F655" s="186"/>
      <c r="G655" s="23"/>
    </row>
    <row r="656" spans="3:7" s="21" customFormat="1" ht="12.75">
      <c r="C656" s="152"/>
      <c r="D656" s="152"/>
      <c r="E656" s="152"/>
      <c r="F656" s="186"/>
      <c r="G656" s="23"/>
    </row>
    <row r="657" spans="3:7" s="21" customFormat="1" ht="12.75">
      <c r="C657" s="152"/>
      <c r="D657" s="152"/>
      <c r="E657" s="152"/>
      <c r="F657" s="186"/>
      <c r="G657" s="23"/>
    </row>
    <row r="658" spans="3:7" s="21" customFormat="1" ht="12.75">
      <c r="C658" s="152"/>
      <c r="D658" s="152"/>
      <c r="E658" s="152"/>
      <c r="F658" s="186"/>
      <c r="G658" s="23"/>
    </row>
    <row r="659" spans="3:7" s="21" customFormat="1" ht="12.75">
      <c r="C659" s="152"/>
      <c r="D659" s="152"/>
      <c r="E659" s="152"/>
      <c r="F659" s="186"/>
      <c r="G659" s="23"/>
    </row>
    <row r="660" spans="3:7" s="21" customFormat="1" ht="12.75">
      <c r="C660" s="152"/>
      <c r="D660" s="152"/>
      <c r="E660" s="152"/>
      <c r="F660" s="186"/>
      <c r="G660" s="23"/>
    </row>
    <row r="661" spans="3:7" s="21" customFormat="1" ht="12.75">
      <c r="C661" s="152"/>
      <c r="D661" s="152"/>
      <c r="E661" s="152"/>
      <c r="F661" s="186"/>
      <c r="G661" s="23"/>
    </row>
    <row r="662" spans="3:7" s="21" customFormat="1" ht="12.75">
      <c r="C662" s="152"/>
      <c r="D662" s="152"/>
      <c r="E662" s="152"/>
      <c r="F662" s="186"/>
      <c r="G662" s="23"/>
    </row>
    <row r="663" spans="3:7" s="21" customFormat="1" ht="12.75">
      <c r="C663" s="152"/>
      <c r="D663" s="152"/>
      <c r="E663" s="152"/>
      <c r="F663" s="186"/>
      <c r="G663" s="23"/>
    </row>
    <row r="664" spans="3:7" s="21" customFormat="1" ht="12.75">
      <c r="C664" s="152"/>
      <c r="D664" s="152"/>
      <c r="E664" s="152"/>
      <c r="F664" s="186"/>
      <c r="G664" s="23"/>
    </row>
    <row r="665" spans="3:7" s="21" customFormat="1" ht="12.75">
      <c r="C665" s="152"/>
      <c r="D665" s="152"/>
      <c r="E665" s="152"/>
      <c r="F665" s="186"/>
      <c r="G665" s="23"/>
    </row>
    <row r="666" spans="3:7" s="21" customFormat="1" ht="12.75">
      <c r="C666" s="152"/>
      <c r="D666" s="152"/>
      <c r="E666" s="152"/>
      <c r="F666" s="186"/>
      <c r="G666" s="23"/>
    </row>
    <row r="667" spans="3:7" s="21" customFormat="1" ht="12.75">
      <c r="C667" s="152"/>
      <c r="D667" s="152"/>
      <c r="E667" s="152"/>
      <c r="F667" s="186"/>
      <c r="G667" s="23"/>
    </row>
    <row r="668" spans="3:7" s="21" customFormat="1" ht="12.75">
      <c r="C668" s="152"/>
      <c r="D668" s="152"/>
      <c r="E668" s="152"/>
      <c r="F668" s="186"/>
      <c r="G668" s="23"/>
    </row>
    <row r="669" spans="3:7" s="21" customFormat="1" ht="12.75">
      <c r="C669" s="23"/>
      <c r="D669" s="23"/>
      <c r="E669" s="23"/>
      <c r="F669" s="156"/>
      <c r="G669" s="23"/>
    </row>
    <row r="670" spans="3:7" s="21" customFormat="1" ht="12.75">
      <c r="C670" s="23"/>
      <c r="D670" s="23"/>
      <c r="E670" s="23"/>
      <c r="F670" s="156"/>
      <c r="G670" s="23"/>
    </row>
    <row r="671" spans="3:7" s="21" customFormat="1" ht="12.75">
      <c r="C671" s="23"/>
      <c r="D671" s="23"/>
      <c r="E671" s="23"/>
      <c r="F671" s="156"/>
      <c r="G671" s="23"/>
    </row>
    <row r="672" spans="3:7" s="21" customFormat="1" ht="12.75">
      <c r="C672" s="23"/>
      <c r="D672" s="23"/>
      <c r="E672" s="23"/>
      <c r="F672" s="156"/>
      <c r="G672" s="23"/>
    </row>
    <row r="673" spans="3:7" s="21" customFormat="1" ht="12.75">
      <c r="C673" s="23"/>
      <c r="D673" s="23"/>
      <c r="E673" s="23"/>
      <c r="F673" s="156"/>
      <c r="G673" s="23"/>
    </row>
    <row r="674" spans="3:7" s="21" customFormat="1" ht="12.75">
      <c r="C674" s="23"/>
      <c r="D674" s="23"/>
      <c r="E674" s="23"/>
      <c r="F674" s="156"/>
      <c r="G674" s="23"/>
    </row>
    <row r="675" spans="3:7" s="21" customFormat="1" ht="12.75">
      <c r="C675" s="23"/>
      <c r="D675" s="23"/>
      <c r="E675" s="23"/>
      <c r="F675" s="156"/>
      <c r="G675" s="23"/>
    </row>
    <row r="676" spans="3:7" s="21" customFormat="1" ht="12.75">
      <c r="C676" s="23"/>
      <c r="D676" s="23"/>
      <c r="E676" s="23"/>
      <c r="F676" s="156"/>
      <c r="G676" s="23"/>
    </row>
    <row r="677" spans="3:7" s="21" customFormat="1" ht="12.75">
      <c r="C677" s="23"/>
      <c r="D677" s="23"/>
      <c r="E677" s="23"/>
      <c r="F677" s="156"/>
      <c r="G677" s="23"/>
    </row>
    <row r="678" spans="3:7" s="21" customFormat="1" ht="12.75">
      <c r="C678" s="23"/>
      <c r="D678" s="23"/>
      <c r="E678" s="23"/>
      <c r="F678" s="156"/>
      <c r="G678" s="23"/>
    </row>
    <row r="679" spans="3:7" s="21" customFormat="1" ht="12.75">
      <c r="C679" s="23"/>
      <c r="D679" s="23"/>
      <c r="E679" s="23"/>
      <c r="F679" s="156"/>
      <c r="G679" s="23"/>
    </row>
    <row r="680" spans="3:7" s="21" customFormat="1" ht="12.75">
      <c r="C680" s="23"/>
      <c r="D680" s="23"/>
      <c r="E680" s="23"/>
      <c r="F680" s="156"/>
      <c r="G680" s="23"/>
    </row>
    <row r="681" spans="3:7" s="21" customFormat="1" ht="12.75">
      <c r="C681" s="23"/>
      <c r="D681" s="23"/>
      <c r="E681" s="23"/>
      <c r="F681" s="156"/>
      <c r="G681" s="23"/>
    </row>
    <row r="682" spans="3:7" s="21" customFormat="1" ht="12.75">
      <c r="C682" s="23"/>
      <c r="D682" s="23"/>
      <c r="E682" s="23"/>
      <c r="F682" s="156"/>
      <c r="G682" s="23"/>
    </row>
    <row r="683" spans="3:7" s="21" customFormat="1" ht="12.75">
      <c r="C683" s="23"/>
      <c r="D683" s="23"/>
      <c r="E683" s="23"/>
      <c r="F683" s="156"/>
      <c r="G683" s="23"/>
    </row>
    <row r="684" spans="3:7" s="21" customFormat="1" ht="12.75">
      <c r="C684" s="23"/>
      <c r="D684" s="23"/>
      <c r="E684" s="23"/>
      <c r="F684" s="156"/>
      <c r="G684" s="23"/>
    </row>
    <row r="685" spans="3:7" s="21" customFormat="1" ht="12.75">
      <c r="C685" s="23"/>
      <c r="D685" s="23"/>
      <c r="E685" s="23"/>
      <c r="F685" s="156"/>
      <c r="G685" s="23"/>
    </row>
    <row r="686" spans="3:7" s="21" customFormat="1" ht="12.75">
      <c r="C686" s="23"/>
      <c r="D686" s="23"/>
      <c r="E686" s="23"/>
      <c r="F686" s="156"/>
      <c r="G686" s="23"/>
    </row>
    <row r="687" spans="3:7" s="21" customFormat="1" ht="12.75">
      <c r="C687" s="23"/>
      <c r="D687" s="23"/>
      <c r="E687" s="23"/>
      <c r="F687" s="156"/>
      <c r="G687" s="23"/>
    </row>
    <row r="688" spans="3:7" s="21" customFormat="1" ht="12.75">
      <c r="C688" s="23"/>
      <c r="D688" s="23"/>
      <c r="E688" s="23"/>
      <c r="F688" s="156"/>
      <c r="G688" s="23"/>
    </row>
    <row r="689" spans="3:7" s="21" customFormat="1" ht="12.75">
      <c r="C689" s="23"/>
      <c r="D689" s="23"/>
      <c r="E689" s="23"/>
      <c r="F689" s="156"/>
      <c r="G689" s="23"/>
    </row>
    <row r="690" spans="3:7" s="21" customFormat="1" ht="12.75">
      <c r="C690" s="23"/>
      <c r="D690" s="23"/>
      <c r="E690" s="23"/>
      <c r="F690" s="156"/>
      <c r="G690" s="23"/>
    </row>
    <row r="691" spans="3:7" s="21" customFormat="1" ht="12.75">
      <c r="C691" s="23"/>
      <c r="D691" s="23"/>
      <c r="E691" s="23"/>
      <c r="F691" s="156"/>
      <c r="G691" s="23"/>
    </row>
    <row r="692" spans="3:7" s="21" customFormat="1" ht="12.75">
      <c r="C692" s="23"/>
      <c r="D692" s="23"/>
      <c r="E692" s="23"/>
      <c r="F692" s="156"/>
      <c r="G692" s="23"/>
    </row>
    <row r="693" spans="3:7" s="21" customFormat="1" ht="12.75">
      <c r="C693" s="23"/>
      <c r="D693" s="23"/>
      <c r="E693" s="23"/>
      <c r="F693" s="156"/>
      <c r="G693" s="23"/>
    </row>
    <row r="694" spans="3:7" s="21" customFormat="1" ht="12.75">
      <c r="C694" s="23"/>
      <c r="D694" s="23"/>
      <c r="E694" s="23"/>
      <c r="F694" s="156"/>
      <c r="G694" s="23"/>
    </row>
    <row r="695" spans="3:7" s="21" customFormat="1" ht="12.75">
      <c r="C695" s="23"/>
      <c r="D695" s="23"/>
      <c r="E695" s="23"/>
      <c r="F695" s="156"/>
      <c r="G695" s="23"/>
    </row>
    <row r="696" spans="3:7" s="21" customFormat="1" ht="12.75">
      <c r="C696" s="23"/>
      <c r="D696" s="23"/>
      <c r="E696" s="23"/>
      <c r="F696" s="156"/>
      <c r="G696" s="23"/>
    </row>
    <row r="697" s="21" customFormat="1" ht="12.75">
      <c r="F697" s="155"/>
    </row>
    <row r="698" s="21" customFormat="1" ht="12.75">
      <c r="F698" s="155"/>
    </row>
    <row r="699" s="21" customFormat="1" ht="12.75">
      <c r="F699" s="155"/>
    </row>
    <row r="700" s="21" customFormat="1" ht="12.75">
      <c r="F700" s="155"/>
    </row>
    <row r="701" s="21" customFormat="1" ht="12.75">
      <c r="F701" s="155"/>
    </row>
    <row r="702" s="21" customFormat="1" ht="12.75">
      <c r="F702" s="155"/>
    </row>
    <row r="703" s="21" customFormat="1" ht="12.75">
      <c r="F703" s="155"/>
    </row>
    <row r="704" s="21" customFormat="1" ht="12.75">
      <c r="F704" s="155"/>
    </row>
    <row r="705" s="21" customFormat="1" ht="12.75">
      <c r="F705" s="155"/>
    </row>
    <row r="706" s="21" customFormat="1" ht="12.75">
      <c r="F706" s="155"/>
    </row>
    <row r="707" s="21" customFormat="1" ht="12.75">
      <c r="F707" s="155"/>
    </row>
    <row r="708" s="21" customFormat="1" ht="12.75">
      <c r="F708" s="155"/>
    </row>
    <row r="709" s="21" customFormat="1" ht="12.75">
      <c r="F709" s="155"/>
    </row>
    <row r="710" s="21" customFormat="1" ht="12.75">
      <c r="F710" s="155"/>
    </row>
    <row r="711" s="21" customFormat="1" ht="12.75">
      <c r="F711" s="155"/>
    </row>
    <row r="712" s="21" customFormat="1" ht="12.75">
      <c r="F712" s="155"/>
    </row>
    <row r="713" s="21" customFormat="1" ht="12.75">
      <c r="F713" s="155"/>
    </row>
    <row r="714" s="21" customFormat="1" ht="12.75">
      <c r="F714" s="155"/>
    </row>
    <row r="715" s="21" customFormat="1" ht="12.75">
      <c r="F715" s="155"/>
    </row>
    <row r="716" s="21" customFormat="1" ht="12.75">
      <c r="F716" s="155"/>
    </row>
    <row r="717" s="21" customFormat="1" ht="12.75">
      <c r="F717" s="155"/>
    </row>
    <row r="718" s="21" customFormat="1" ht="12.75">
      <c r="F718" s="155"/>
    </row>
    <row r="719" s="21" customFormat="1" ht="12.75">
      <c r="F719" s="155"/>
    </row>
    <row r="720" s="21" customFormat="1" ht="12.75">
      <c r="F720" s="155"/>
    </row>
    <row r="721" s="21" customFormat="1" ht="12.75">
      <c r="F721" s="155"/>
    </row>
    <row r="722" s="21" customFormat="1" ht="12.75">
      <c r="F722" s="155"/>
    </row>
    <row r="723" s="21" customFormat="1" ht="12.75">
      <c r="F723" s="155"/>
    </row>
    <row r="724" s="21" customFormat="1" ht="12.75">
      <c r="F724" s="155"/>
    </row>
    <row r="725" s="21" customFormat="1" ht="12.75">
      <c r="F725" s="155"/>
    </row>
    <row r="726" s="21" customFormat="1" ht="12.75">
      <c r="F726" s="155"/>
    </row>
    <row r="727" s="21" customFormat="1" ht="12.75">
      <c r="F727" s="155"/>
    </row>
    <row r="728" s="21" customFormat="1" ht="12.75">
      <c r="F728" s="155"/>
    </row>
    <row r="729" s="21" customFormat="1" ht="12.75">
      <c r="F729" s="155"/>
    </row>
    <row r="730" s="21" customFormat="1" ht="12.75">
      <c r="F730" s="155"/>
    </row>
    <row r="731" s="21" customFormat="1" ht="12.75">
      <c r="F731" s="155"/>
    </row>
    <row r="732" s="21" customFormat="1" ht="12.75">
      <c r="F732" s="155"/>
    </row>
    <row r="733" s="21" customFormat="1" ht="12.75">
      <c r="F733" s="155"/>
    </row>
    <row r="734" s="21" customFormat="1" ht="12.75">
      <c r="F734" s="155"/>
    </row>
    <row r="735" s="21" customFormat="1" ht="12.75">
      <c r="F735" s="155"/>
    </row>
    <row r="736" s="21" customFormat="1" ht="12.75">
      <c r="F736" s="155"/>
    </row>
    <row r="737" s="21" customFormat="1" ht="12.75">
      <c r="F737" s="155"/>
    </row>
    <row r="738" s="21" customFormat="1" ht="12.75">
      <c r="F738" s="155"/>
    </row>
    <row r="739" s="21" customFormat="1" ht="12.75">
      <c r="F739" s="155"/>
    </row>
    <row r="740" s="21" customFormat="1" ht="12.75">
      <c r="F740" s="155"/>
    </row>
    <row r="741" s="21" customFormat="1" ht="12.75">
      <c r="F741" s="155"/>
    </row>
    <row r="742" s="21" customFormat="1" ht="12.75">
      <c r="F742" s="155"/>
    </row>
    <row r="743" s="21" customFormat="1" ht="12.75">
      <c r="F743" s="155"/>
    </row>
    <row r="744" s="21" customFormat="1" ht="12.75">
      <c r="F744" s="155"/>
    </row>
    <row r="745" s="21" customFormat="1" ht="12.75">
      <c r="F745" s="155"/>
    </row>
    <row r="746" s="21" customFormat="1" ht="12.75">
      <c r="F746" s="155"/>
    </row>
    <row r="747" s="21" customFormat="1" ht="12.75">
      <c r="F747" s="155"/>
    </row>
    <row r="748" s="21" customFormat="1" ht="12.75">
      <c r="F748" s="155"/>
    </row>
    <row r="749" s="21" customFormat="1" ht="12.75">
      <c r="F749" s="155"/>
    </row>
    <row r="750" s="21" customFormat="1" ht="12.75">
      <c r="F750" s="155"/>
    </row>
    <row r="751" s="21" customFormat="1" ht="12.75">
      <c r="F751" s="155"/>
    </row>
    <row r="752" s="21" customFormat="1" ht="12.75">
      <c r="F752" s="155"/>
    </row>
    <row r="753" s="21" customFormat="1" ht="12.75">
      <c r="F753" s="155"/>
    </row>
    <row r="754" s="21" customFormat="1" ht="12.75">
      <c r="F754" s="155"/>
    </row>
    <row r="755" s="21" customFormat="1" ht="12.75">
      <c r="F755" s="155"/>
    </row>
    <row r="756" s="21" customFormat="1" ht="12.75">
      <c r="F756" s="155"/>
    </row>
    <row r="757" s="21" customFormat="1" ht="12.75">
      <c r="F757" s="155"/>
    </row>
    <row r="758" s="21" customFormat="1" ht="12.75">
      <c r="F758" s="155"/>
    </row>
    <row r="759" s="21" customFormat="1" ht="12.75">
      <c r="F759" s="155"/>
    </row>
    <row r="760" s="21" customFormat="1" ht="12.75">
      <c r="F760" s="155"/>
    </row>
    <row r="761" s="21" customFormat="1" ht="12.75">
      <c r="F761" s="155"/>
    </row>
    <row r="762" s="21" customFormat="1" ht="12.75">
      <c r="F762" s="155"/>
    </row>
    <row r="763" s="21" customFormat="1" ht="12.75">
      <c r="F763" s="155"/>
    </row>
    <row r="764" s="21" customFormat="1" ht="12.75">
      <c r="F764" s="155"/>
    </row>
    <row r="765" s="21" customFormat="1" ht="12.75">
      <c r="F765" s="155"/>
    </row>
    <row r="766" s="21" customFormat="1" ht="12.75">
      <c r="F766" s="155"/>
    </row>
    <row r="767" s="21" customFormat="1" ht="12.75">
      <c r="F767" s="155"/>
    </row>
    <row r="768" s="21" customFormat="1" ht="12.75">
      <c r="F768" s="155"/>
    </row>
    <row r="769" s="21" customFormat="1" ht="12.75">
      <c r="F769" s="155"/>
    </row>
    <row r="770" s="21" customFormat="1" ht="12.75">
      <c r="F770" s="155"/>
    </row>
    <row r="771" s="21" customFormat="1" ht="12.75">
      <c r="F771" s="155"/>
    </row>
    <row r="772" s="21" customFormat="1" ht="12.75">
      <c r="F772" s="155"/>
    </row>
    <row r="773" s="21" customFormat="1" ht="12.75">
      <c r="F773" s="155"/>
    </row>
    <row r="774" s="21" customFormat="1" ht="12.75">
      <c r="F774" s="155"/>
    </row>
    <row r="775" s="21" customFormat="1" ht="12.75">
      <c r="F775" s="155"/>
    </row>
    <row r="776" s="21" customFormat="1" ht="12.75">
      <c r="F776" s="155"/>
    </row>
    <row r="777" s="21" customFormat="1" ht="12.75">
      <c r="F777" s="155"/>
    </row>
    <row r="778" s="21" customFormat="1" ht="12.75">
      <c r="F778" s="155"/>
    </row>
    <row r="779" s="21" customFormat="1" ht="12.75">
      <c r="F779" s="155"/>
    </row>
    <row r="780" s="21" customFormat="1" ht="12.75">
      <c r="F780" s="155"/>
    </row>
    <row r="781" s="21" customFormat="1" ht="12.75">
      <c r="F781" s="155"/>
    </row>
    <row r="782" s="21" customFormat="1" ht="12.75">
      <c r="F782" s="155"/>
    </row>
    <row r="783" s="21" customFormat="1" ht="12.75">
      <c r="F783" s="155"/>
    </row>
    <row r="784" s="21" customFormat="1" ht="12.75">
      <c r="F784" s="155"/>
    </row>
    <row r="785" s="21" customFormat="1" ht="12.75">
      <c r="F785" s="155"/>
    </row>
    <row r="786" s="21" customFormat="1" ht="12.75">
      <c r="F786" s="155"/>
    </row>
    <row r="787" s="21" customFormat="1" ht="12.75">
      <c r="F787" s="155"/>
    </row>
    <row r="788" s="21" customFormat="1" ht="12.75">
      <c r="F788" s="155"/>
    </row>
    <row r="789" s="21" customFormat="1" ht="12.75">
      <c r="F789" s="155"/>
    </row>
    <row r="790" s="21" customFormat="1" ht="12.75">
      <c r="F790" s="155"/>
    </row>
    <row r="791" s="21" customFormat="1" ht="12.75">
      <c r="F791" s="155"/>
    </row>
    <row r="792" s="21" customFormat="1" ht="12.75">
      <c r="F792" s="155"/>
    </row>
    <row r="793" s="21" customFormat="1" ht="12.75">
      <c r="F793" s="155"/>
    </row>
    <row r="794" s="21" customFormat="1" ht="12.75">
      <c r="F794" s="155"/>
    </row>
    <row r="795" s="21" customFormat="1" ht="12.75">
      <c r="F795" s="155"/>
    </row>
    <row r="796" s="21" customFormat="1" ht="12.75">
      <c r="F796" s="155"/>
    </row>
    <row r="797" s="21" customFormat="1" ht="12.75">
      <c r="F797" s="155"/>
    </row>
    <row r="798" s="21" customFormat="1" ht="12.75">
      <c r="F798" s="155"/>
    </row>
    <row r="799" s="21" customFormat="1" ht="12.75">
      <c r="F799" s="155"/>
    </row>
    <row r="800" s="21" customFormat="1" ht="12.75">
      <c r="F800" s="155"/>
    </row>
    <row r="801" s="21" customFormat="1" ht="12.75">
      <c r="F801" s="155"/>
    </row>
    <row r="802" s="21" customFormat="1" ht="12.75">
      <c r="F802" s="155"/>
    </row>
    <row r="803" s="21" customFormat="1" ht="12.75">
      <c r="F803" s="155"/>
    </row>
    <row r="804" s="21" customFormat="1" ht="12.75">
      <c r="F804" s="155"/>
    </row>
    <row r="805" s="21" customFormat="1" ht="12.75">
      <c r="F805" s="155"/>
    </row>
    <row r="806" s="21" customFormat="1" ht="12.75">
      <c r="F806" s="155"/>
    </row>
    <row r="807" s="21" customFormat="1" ht="12.75">
      <c r="F807" s="155"/>
    </row>
    <row r="808" s="21" customFormat="1" ht="12.75">
      <c r="F808" s="155"/>
    </row>
    <row r="809" s="21" customFormat="1" ht="12.75">
      <c r="F809" s="155"/>
    </row>
    <row r="810" s="21" customFormat="1" ht="12.75">
      <c r="F810" s="155"/>
    </row>
    <row r="811" s="21" customFormat="1" ht="12.75">
      <c r="F811" s="155"/>
    </row>
    <row r="812" s="21" customFormat="1" ht="12.75">
      <c r="F812" s="155"/>
    </row>
    <row r="813" s="21" customFormat="1" ht="12.75">
      <c r="F813" s="155"/>
    </row>
    <row r="814" s="21" customFormat="1" ht="12.75">
      <c r="F814" s="155"/>
    </row>
    <row r="815" s="21" customFormat="1" ht="12.75">
      <c r="F815" s="155"/>
    </row>
    <row r="816" s="21" customFormat="1" ht="12.75">
      <c r="F816" s="155"/>
    </row>
    <row r="817" s="21" customFormat="1" ht="12.75">
      <c r="F817" s="155"/>
    </row>
    <row r="818" s="21" customFormat="1" ht="12.75">
      <c r="F818" s="155"/>
    </row>
    <row r="819" s="21" customFormat="1" ht="12.75">
      <c r="F819" s="155"/>
    </row>
    <row r="820" s="21" customFormat="1" ht="12.75">
      <c r="F820" s="155"/>
    </row>
    <row r="821" s="21" customFormat="1" ht="12.75">
      <c r="F821" s="155"/>
    </row>
    <row r="822" s="21" customFormat="1" ht="12.75">
      <c r="F822" s="155"/>
    </row>
    <row r="823" s="21" customFormat="1" ht="12.75">
      <c r="F823" s="155"/>
    </row>
    <row r="824" s="21" customFormat="1" ht="12.75">
      <c r="F824" s="155"/>
    </row>
    <row r="825" s="21" customFormat="1" ht="12.75">
      <c r="F825" s="155"/>
    </row>
    <row r="826" s="21" customFormat="1" ht="12.75">
      <c r="F826" s="155"/>
    </row>
    <row r="827" s="21" customFormat="1" ht="12.75">
      <c r="F827" s="155"/>
    </row>
    <row r="828" s="21" customFormat="1" ht="12.75">
      <c r="F828" s="155"/>
    </row>
    <row r="829" s="21" customFormat="1" ht="12.75">
      <c r="F829" s="155"/>
    </row>
    <row r="830" s="21" customFormat="1" ht="12.75">
      <c r="F830" s="155"/>
    </row>
    <row r="831" s="21" customFormat="1" ht="12.75">
      <c r="F831" s="155"/>
    </row>
    <row r="832" s="21" customFormat="1" ht="12.75">
      <c r="F832" s="155"/>
    </row>
    <row r="833" s="21" customFormat="1" ht="12.75">
      <c r="F833" s="155"/>
    </row>
    <row r="834" s="21" customFormat="1" ht="12.75">
      <c r="F834" s="155"/>
    </row>
    <row r="835" s="21" customFormat="1" ht="12.75">
      <c r="F835" s="155"/>
    </row>
    <row r="836" s="21" customFormat="1" ht="12.75">
      <c r="F836" s="155"/>
    </row>
    <row r="837" s="21" customFormat="1" ht="12.75">
      <c r="F837" s="155"/>
    </row>
    <row r="838" s="21" customFormat="1" ht="12.75">
      <c r="F838" s="155"/>
    </row>
    <row r="839" s="21" customFormat="1" ht="12.75">
      <c r="F839" s="155"/>
    </row>
    <row r="840" s="21" customFormat="1" ht="12.75">
      <c r="F840" s="155"/>
    </row>
    <row r="841" s="21" customFormat="1" ht="12.75">
      <c r="F841" s="155"/>
    </row>
    <row r="842" s="21" customFormat="1" ht="12.75">
      <c r="F842" s="155"/>
    </row>
    <row r="843" s="21" customFormat="1" ht="12.75">
      <c r="F843" s="155"/>
    </row>
    <row r="844" s="21" customFormat="1" ht="12.75">
      <c r="F844" s="155"/>
    </row>
  </sheetData>
  <printOptions gridLines="1"/>
  <pageMargins left="0.5" right="0.5" top="0.5" bottom="1" header="0.5" footer="0.5"/>
  <pageSetup horizontalDpi="300" verticalDpi="300" orientation="portrait" paperSize="5" r:id="rId1"/>
  <headerFooter alignWithMargins="0">
    <oddFooter>&amp;L&amp;D &amp;T&amp;R&amp;P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AR256"/>
  <sheetViews>
    <sheetView tabSelected="1" workbookViewId="0" topLeftCell="A1">
      <pane xSplit="1" ySplit="1" topLeftCell="AN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IV2"/>
    </sheetView>
  </sheetViews>
  <sheetFormatPr defaultColWidth="9.140625" defaultRowHeight="12.75"/>
  <cols>
    <col min="1" max="1" width="54.00390625" style="21" customWidth="1"/>
    <col min="2" max="2" width="10.8515625" style="21" customWidth="1"/>
    <col min="3" max="33" width="7.7109375" style="21" customWidth="1"/>
    <col min="34" max="41" width="7.7109375" style="20" customWidth="1"/>
    <col min="42" max="42" width="10.7109375" style="20" customWidth="1"/>
    <col min="43" max="43" width="11.421875" style="157" customWidth="1"/>
    <col min="44" max="16384" width="8.8515625" style="20" customWidth="1"/>
  </cols>
  <sheetData>
    <row r="1" spans="1:43" s="149" customFormat="1" ht="96" customHeight="1">
      <c r="A1" s="146" t="s">
        <v>1093</v>
      </c>
      <c r="B1" s="193" t="s">
        <v>1094</v>
      </c>
      <c r="C1" s="148" t="s">
        <v>445</v>
      </c>
      <c r="D1" s="148" t="s">
        <v>447</v>
      </c>
      <c r="E1" s="148" t="s">
        <v>446</v>
      </c>
      <c r="F1" s="148" t="s">
        <v>448</v>
      </c>
      <c r="G1" s="148" t="s">
        <v>449</v>
      </c>
      <c r="H1" s="148" t="s">
        <v>450</v>
      </c>
      <c r="I1" s="148" t="s">
        <v>451</v>
      </c>
      <c r="J1" s="148" t="s">
        <v>452</v>
      </c>
      <c r="K1" s="148" t="s">
        <v>453</v>
      </c>
      <c r="L1" s="148" t="s">
        <v>454</v>
      </c>
      <c r="M1" s="148" t="s">
        <v>455</v>
      </c>
      <c r="N1" s="148" t="s">
        <v>456</v>
      </c>
      <c r="O1" s="149" t="s">
        <v>457</v>
      </c>
      <c r="P1" s="149" t="s">
        <v>458</v>
      </c>
      <c r="Q1" s="149" t="s">
        <v>459</v>
      </c>
      <c r="R1" s="149" t="s">
        <v>460</v>
      </c>
      <c r="S1" s="149" t="s">
        <v>461</v>
      </c>
      <c r="T1" s="149" t="s">
        <v>462</v>
      </c>
      <c r="U1" s="149" t="s">
        <v>720</v>
      </c>
      <c r="V1" s="149" t="s">
        <v>463</v>
      </c>
      <c r="W1" s="149" t="s">
        <v>389</v>
      </c>
      <c r="X1" s="149" t="s">
        <v>464</v>
      </c>
      <c r="Y1" s="149" t="s">
        <v>465</v>
      </c>
      <c r="Z1" s="149" t="s">
        <v>466</v>
      </c>
      <c r="AA1" s="149" t="s">
        <v>467</v>
      </c>
      <c r="AB1" s="149" t="s">
        <v>468</v>
      </c>
      <c r="AC1" s="149" t="s">
        <v>469</v>
      </c>
      <c r="AD1" s="149" t="s">
        <v>1040</v>
      </c>
      <c r="AE1" s="149" t="s">
        <v>470</v>
      </c>
      <c r="AF1" s="149" t="s">
        <v>1041</v>
      </c>
      <c r="AG1" s="149" t="s">
        <v>471</v>
      </c>
      <c r="AH1" s="149" t="s">
        <v>472</v>
      </c>
      <c r="AI1" s="149" t="s">
        <v>473</v>
      </c>
      <c r="AJ1" s="149" t="s">
        <v>474</v>
      </c>
      <c r="AK1" s="149" t="s">
        <v>298</v>
      </c>
      <c r="AL1" s="149" t="s">
        <v>475</v>
      </c>
      <c r="AM1" s="149" t="s">
        <v>933</v>
      </c>
      <c r="AN1" s="149" t="s">
        <v>299</v>
      </c>
      <c r="AO1" s="149" t="s">
        <v>476</v>
      </c>
      <c r="AP1" s="191" t="s">
        <v>625</v>
      </c>
      <c r="AQ1" s="192" t="s">
        <v>130</v>
      </c>
    </row>
    <row r="2" spans="1:43" s="21" customFormat="1" ht="18">
      <c r="A2" s="10" t="s">
        <v>626</v>
      </c>
      <c r="D2" s="151"/>
      <c r="E2" s="151"/>
      <c r="F2" s="151"/>
      <c r="O2" s="22"/>
      <c r="S2" s="24"/>
      <c r="AQ2" s="155"/>
    </row>
    <row r="3" spans="1:44" s="21" customFormat="1" ht="12.75">
      <c r="A3" s="1" t="s">
        <v>654</v>
      </c>
      <c r="B3" s="153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6"/>
      <c r="AR3" s="23"/>
    </row>
    <row r="4" spans="1:44" s="21" customFormat="1" ht="12.75">
      <c r="A4" s="154" t="s">
        <v>655</v>
      </c>
      <c r="B4" s="154" t="s">
        <v>627</v>
      </c>
      <c r="C4" s="152">
        <v>2077</v>
      </c>
      <c r="D4" s="152">
        <v>551</v>
      </c>
      <c r="E4" s="152"/>
      <c r="F4" s="152">
        <v>738</v>
      </c>
      <c r="G4" s="152">
        <v>390</v>
      </c>
      <c r="H4" s="152">
        <v>526</v>
      </c>
      <c r="I4" s="152">
        <v>363</v>
      </c>
      <c r="J4" s="152">
        <v>1222</v>
      </c>
      <c r="K4" s="152"/>
      <c r="L4" s="152"/>
      <c r="M4" s="152">
        <v>510</v>
      </c>
      <c r="N4" s="152">
        <v>375</v>
      </c>
      <c r="O4" s="152">
        <v>1663</v>
      </c>
      <c r="P4" s="152">
        <v>2165</v>
      </c>
      <c r="Q4" s="152">
        <v>533</v>
      </c>
      <c r="R4" s="152">
        <v>647</v>
      </c>
      <c r="S4" s="152">
        <v>875</v>
      </c>
      <c r="T4" s="152">
        <v>203</v>
      </c>
      <c r="U4" s="152">
        <v>3169</v>
      </c>
      <c r="V4" s="152">
        <v>140</v>
      </c>
      <c r="W4" s="152">
        <v>1358</v>
      </c>
      <c r="X4" s="152">
        <v>557</v>
      </c>
      <c r="Y4" s="152"/>
      <c r="Z4" s="152"/>
      <c r="AA4" s="152"/>
      <c r="AB4" s="152"/>
      <c r="AC4" s="152"/>
      <c r="AD4" s="152">
        <v>299</v>
      </c>
      <c r="AE4" s="152">
        <v>220</v>
      </c>
      <c r="AF4" s="152">
        <v>1017</v>
      </c>
      <c r="AG4" s="152"/>
      <c r="AH4" s="152">
        <v>174</v>
      </c>
      <c r="AI4" s="152"/>
      <c r="AJ4" s="152"/>
      <c r="AK4" s="152"/>
      <c r="AL4" s="152">
        <v>162</v>
      </c>
      <c r="AM4" s="152">
        <v>458</v>
      </c>
      <c r="AN4" s="152"/>
      <c r="AO4" s="152"/>
      <c r="AP4" s="152">
        <f>SUM(C4:AO4)</f>
        <v>20392</v>
      </c>
      <c r="AQ4" s="156">
        <f>AP4/AP6</f>
        <v>0.41891614281605655</v>
      </c>
      <c r="AR4" s="23"/>
    </row>
    <row r="5" spans="1:44" s="21" customFormat="1" ht="12.75">
      <c r="A5" s="154" t="s">
        <v>656</v>
      </c>
      <c r="B5" s="154" t="s">
        <v>627</v>
      </c>
      <c r="C5" s="152">
        <v>2335</v>
      </c>
      <c r="D5" s="152">
        <v>536</v>
      </c>
      <c r="E5" s="152"/>
      <c r="F5" s="152">
        <v>856</v>
      </c>
      <c r="G5" s="152">
        <v>334</v>
      </c>
      <c r="H5" s="152">
        <v>1365</v>
      </c>
      <c r="I5" s="152">
        <v>304</v>
      </c>
      <c r="J5" s="152">
        <v>3858</v>
      </c>
      <c r="K5" s="152"/>
      <c r="L5" s="152"/>
      <c r="M5" s="152">
        <v>307</v>
      </c>
      <c r="N5" s="152">
        <v>289</v>
      </c>
      <c r="O5" s="152">
        <v>1352</v>
      </c>
      <c r="P5" s="152">
        <v>1128</v>
      </c>
      <c r="Q5" s="152">
        <v>429</v>
      </c>
      <c r="R5" s="152">
        <v>2240</v>
      </c>
      <c r="S5" s="152">
        <v>585</v>
      </c>
      <c r="T5" s="152">
        <v>662</v>
      </c>
      <c r="U5" s="152">
        <v>2734</v>
      </c>
      <c r="V5" s="152">
        <v>609</v>
      </c>
      <c r="W5" s="152">
        <v>820</v>
      </c>
      <c r="X5" s="152">
        <v>2819</v>
      </c>
      <c r="Y5" s="152"/>
      <c r="Z5" s="152"/>
      <c r="AA5" s="152"/>
      <c r="AB5" s="152"/>
      <c r="AC5" s="152"/>
      <c r="AD5" s="152">
        <v>210</v>
      </c>
      <c r="AE5" s="152">
        <v>1405</v>
      </c>
      <c r="AF5" s="152">
        <v>1449</v>
      </c>
      <c r="AG5" s="152"/>
      <c r="AH5" s="152">
        <v>458</v>
      </c>
      <c r="AI5" s="152"/>
      <c r="AJ5" s="152"/>
      <c r="AK5" s="152"/>
      <c r="AL5" s="152">
        <v>555</v>
      </c>
      <c r="AM5" s="152">
        <v>647</v>
      </c>
      <c r="AN5" s="152"/>
      <c r="AO5" s="152"/>
      <c r="AP5" s="152">
        <f>SUM(C5:AO5)</f>
        <v>28286</v>
      </c>
      <c r="AQ5" s="156">
        <f>AP5/AP6</f>
        <v>0.5810838571839435</v>
      </c>
      <c r="AR5" s="23"/>
    </row>
    <row r="6" spans="1:44" s="21" customFormat="1" ht="12.75">
      <c r="A6" s="141" t="s">
        <v>131</v>
      </c>
      <c r="B6" s="153"/>
      <c r="C6" s="152">
        <f>SUM(C4:C5)</f>
        <v>4412</v>
      </c>
      <c r="D6" s="152">
        <f aca="true" t="shared" si="0" ref="D6:AO6">SUM(D4:D5)</f>
        <v>1087</v>
      </c>
      <c r="E6" s="152">
        <f t="shared" si="0"/>
        <v>0</v>
      </c>
      <c r="F6" s="152">
        <f t="shared" si="0"/>
        <v>1594</v>
      </c>
      <c r="G6" s="152">
        <f t="shared" si="0"/>
        <v>724</v>
      </c>
      <c r="H6" s="152">
        <f t="shared" si="0"/>
        <v>1891</v>
      </c>
      <c r="I6" s="152">
        <f t="shared" si="0"/>
        <v>667</v>
      </c>
      <c r="J6" s="152">
        <f t="shared" si="0"/>
        <v>5080</v>
      </c>
      <c r="K6" s="152">
        <f t="shared" si="0"/>
        <v>0</v>
      </c>
      <c r="L6" s="152">
        <f t="shared" si="0"/>
        <v>0</v>
      </c>
      <c r="M6" s="152">
        <f t="shared" si="0"/>
        <v>817</v>
      </c>
      <c r="N6" s="152">
        <f t="shared" si="0"/>
        <v>664</v>
      </c>
      <c r="O6" s="152">
        <f t="shared" si="0"/>
        <v>3015</v>
      </c>
      <c r="P6" s="152">
        <f t="shared" si="0"/>
        <v>3293</v>
      </c>
      <c r="Q6" s="152">
        <f t="shared" si="0"/>
        <v>962</v>
      </c>
      <c r="R6" s="152">
        <f t="shared" si="0"/>
        <v>2887</v>
      </c>
      <c r="S6" s="152">
        <f t="shared" si="0"/>
        <v>1460</v>
      </c>
      <c r="T6" s="152">
        <f t="shared" si="0"/>
        <v>865</v>
      </c>
      <c r="U6" s="152">
        <f t="shared" si="0"/>
        <v>5903</v>
      </c>
      <c r="V6" s="152">
        <f t="shared" si="0"/>
        <v>749</v>
      </c>
      <c r="W6" s="152">
        <f t="shared" si="0"/>
        <v>2178</v>
      </c>
      <c r="X6" s="152">
        <f t="shared" si="0"/>
        <v>3376</v>
      </c>
      <c r="Y6" s="152">
        <f t="shared" si="0"/>
        <v>0</v>
      </c>
      <c r="Z6" s="152">
        <f t="shared" si="0"/>
        <v>0</v>
      </c>
      <c r="AA6" s="152">
        <f t="shared" si="0"/>
        <v>0</v>
      </c>
      <c r="AB6" s="152">
        <f t="shared" si="0"/>
        <v>0</v>
      </c>
      <c r="AC6" s="152">
        <f t="shared" si="0"/>
        <v>0</v>
      </c>
      <c r="AD6" s="152">
        <f t="shared" si="0"/>
        <v>509</v>
      </c>
      <c r="AE6" s="152">
        <f t="shared" si="0"/>
        <v>1625</v>
      </c>
      <c r="AF6" s="152">
        <f t="shared" si="0"/>
        <v>2466</v>
      </c>
      <c r="AG6" s="152">
        <f t="shared" si="0"/>
        <v>0</v>
      </c>
      <c r="AH6" s="152">
        <f t="shared" si="0"/>
        <v>632</v>
      </c>
      <c r="AI6" s="152">
        <f t="shared" si="0"/>
        <v>0</v>
      </c>
      <c r="AJ6" s="152">
        <f t="shared" si="0"/>
        <v>0</v>
      </c>
      <c r="AK6" s="152">
        <f t="shared" si="0"/>
        <v>0</v>
      </c>
      <c r="AL6" s="152">
        <f t="shared" si="0"/>
        <v>717</v>
      </c>
      <c r="AM6" s="152">
        <f t="shared" si="0"/>
        <v>1105</v>
      </c>
      <c r="AN6" s="152">
        <f t="shared" si="0"/>
        <v>0</v>
      </c>
      <c r="AO6" s="152">
        <f t="shared" si="0"/>
        <v>0</v>
      </c>
      <c r="AP6" s="152">
        <f>SUM(C6:AO6)</f>
        <v>48678</v>
      </c>
      <c r="AQ6" s="156"/>
      <c r="AR6" s="23"/>
    </row>
    <row r="7" spans="1:44" s="21" customFormat="1" ht="12.75">
      <c r="A7" s="1" t="s">
        <v>657</v>
      </c>
      <c r="B7" s="153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6"/>
      <c r="AR7" s="23"/>
    </row>
    <row r="8" spans="1:44" s="21" customFormat="1" ht="12.75">
      <c r="A8" s="154" t="s">
        <v>658</v>
      </c>
      <c r="B8" s="154" t="s">
        <v>627</v>
      </c>
      <c r="C8" s="152">
        <v>3515</v>
      </c>
      <c r="D8" s="152">
        <v>645</v>
      </c>
      <c r="E8" s="152"/>
      <c r="F8" s="152"/>
      <c r="G8" s="152">
        <v>443</v>
      </c>
      <c r="H8" s="152"/>
      <c r="I8" s="152"/>
      <c r="J8" s="152"/>
      <c r="K8" s="152"/>
      <c r="L8" s="152"/>
      <c r="M8" s="152"/>
      <c r="N8" s="152"/>
      <c r="O8" s="152">
        <v>1062</v>
      </c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>
        <f>SUM(C8:AO8)</f>
        <v>5665</v>
      </c>
      <c r="AQ8" s="156">
        <f>AP8/AP10</f>
        <v>0.6150922909880565</v>
      </c>
      <c r="AR8" s="23"/>
    </row>
    <row r="9" spans="1:44" s="21" customFormat="1" ht="12.75">
      <c r="A9" s="154" t="s">
        <v>659</v>
      </c>
      <c r="B9" s="154" t="s">
        <v>627</v>
      </c>
      <c r="C9" s="152">
        <v>996</v>
      </c>
      <c r="D9" s="152">
        <v>446</v>
      </c>
      <c r="E9" s="152"/>
      <c r="F9" s="152"/>
      <c r="G9" s="152">
        <v>294</v>
      </c>
      <c r="H9" s="152"/>
      <c r="I9" s="152"/>
      <c r="J9" s="152"/>
      <c r="K9" s="152"/>
      <c r="L9" s="152"/>
      <c r="M9" s="152"/>
      <c r="N9" s="152"/>
      <c r="O9" s="152">
        <v>1809</v>
      </c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>
        <f>SUM(C9:AO9)</f>
        <v>3545</v>
      </c>
      <c r="AQ9" s="156">
        <f>AP9/AP10</f>
        <v>0.38490770901194354</v>
      </c>
      <c r="AR9" s="23"/>
    </row>
    <row r="10" spans="1:44" s="21" customFormat="1" ht="12.75">
      <c r="A10" s="141" t="s">
        <v>132</v>
      </c>
      <c r="B10" s="153"/>
      <c r="C10" s="152">
        <f>SUM(C8:C9)</f>
        <v>4511</v>
      </c>
      <c r="D10" s="152">
        <f aca="true" t="shared" si="1" ref="D10:AO10">SUM(D8:D9)</f>
        <v>1091</v>
      </c>
      <c r="E10" s="152">
        <f t="shared" si="1"/>
        <v>0</v>
      </c>
      <c r="F10" s="152">
        <f t="shared" si="1"/>
        <v>0</v>
      </c>
      <c r="G10" s="152">
        <f t="shared" si="1"/>
        <v>737</v>
      </c>
      <c r="H10" s="152">
        <f t="shared" si="1"/>
        <v>0</v>
      </c>
      <c r="I10" s="152">
        <f t="shared" si="1"/>
        <v>0</v>
      </c>
      <c r="J10" s="152">
        <f t="shared" si="1"/>
        <v>0</v>
      </c>
      <c r="K10" s="152">
        <f t="shared" si="1"/>
        <v>0</v>
      </c>
      <c r="L10" s="152">
        <f t="shared" si="1"/>
        <v>0</v>
      </c>
      <c r="M10" s="152">
        <f t="shared" si="1"/>
        <v>0</v>
      </c>
      <c r="N10" s="152">
        <f t="shared" si="1"/>
        <v>0</v>
      </c>
      <c r="O10" s="152">
        <f t="shared" si="1"/>
        <v>2871</v>
      </c>
      <c r="P10" s="152">
        <f t="shared" si="1"/>
        <v>0</v>
      </c>
      <c r="Q10" s="152">
        <f t="shared" si="1"/>
        <v>0</v>
      </c>
      <c r="R10" s="152">
        <f t="shared" si="1"/>
        <v>0</v>
      </c>
      <c r="S10" s="152">
        <f t="shared" si="1"/>
        <v>0</v>
      </c>
      <c r="T10" s="152">
        <f t="shared" si="1"/>
        <v>0</v>
      </c>
      <c r="U10" s="152">
        <f t="shared" si="1"/>
        <v>0</v>
      </c>
      <c r="V10" s="152">
        <f t="shared" si="1"/>
        <v>0</v>
      </c>
      <c r="W10" s="152">
        <f t="shared" si="1"/>
        <v>0</v>
      </c>
      <c r="X10" s="152">
        <f t="shared" si="1"/>
        <v>0</v>
      </c>
      <c r="Y10" s="152">
        <f t="shared" si="1"/>
        <v>0</v>
      </c>
      <c r="Z10" s="152">
        <f t="shared" si="1"/>
        <v>0</v>
      </c>
      <c r="AA10" s="152">
        <f t="shared" si="1"/>
        <v>0</v>
      </c>
      <c r="AB10" s="152">
        <f t="shared" si="1"/>
        <v>0</v>
      </c>
      <c r="AC10" s="152">
        <f t="shared" si="1"/>
        <v>0</v>
      </c>
      <c r="AD10" s="152">
        <f t="shared" si="1"/>
        <v>0</v>
      </c>
      <c r="AE10" s="152">
        <f t="shared" si="1"/>
        <v>0</v>
      </c>
      <c r="AF10" s="152">
        <f t="shared" si="1"/>
        <v>0</v>
      </c>
      <c r="AG10" s="152">
        <f t="shared" si="1"/>
        <v>0</v>
      </c>
      <c r="AH10" s="152">
        <f t="shared" si="1"/>
        <v>0</v>
      </c>
      <c r="AI10" s="152">
        <f t="shared" si="1"/>
        <v>0</v>
      </c>
      <c r="AJ10" s="152">
        <f t="shared" si="1"/>
        <v>0</v>
      </c>
      <c r="AK10" s="152">
        <f t="shared" si="1"/>
        <v>0</v>
      </c>
      <c r="AL10" s="152">
        <f t="shared" si="1"/>
        <v>0</v>
      </c>
      <c r="AM10" s="152">
        <f t="shared" si="1"/>
        <v>0</v>
      </c>
      <c r="AN10" s="152">
        <f t="shared" si="1"/>
        <v>0</v>
      </c>
      <c r="AO10" s="152">
        <f t="shared" si="1"/>
        <v>0</v>
      </c>
      <c r="AP10" s="152">
        <f>SUM(C10:AO10)</f>
        <v>9210</v>
      </c>
      <c r="AQ10" s="156"/>
      <c r="AR10" s="23"/>
    </row>
    <row r="11" spans="1:44" s="21" customFormat="1" ht="12.75">
      <c r="A11" s="1" t="s">
        <v>73</v>
      </c>
      <c r="B11" s="153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6"/>
      <c r="AR11" s="23"/>
    </row>
    <row r="12" spans="1:44" s="21" customFormat="1" ht="12.75">
      <c r="A12" s="154" t="s">
        <v>558</v>
      </c>
      <c r="B12" s="154" t="s">
        <v>627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>
        <v>648</v>
      </c>
      <c r="V12" s="152"/>
      <c r="W12" s="152"/>
      <c r="X12" s="152"/>
      <c r="Y12" s="152"/>
      <c r="Z12" s="152">
        <v>3418</v>
      </c>
      <c r="AA12" s="152"/>
      <c r="AB12" s="152"/>
      <c r="AC12" s="152"/>
      <c r="AD12" s="152"/>
      <c r="AE12" s="152"/>
      <c r="AF12" s="152"/>
      <c r="AG12" s="152"/>
      <c r="AH12" s="152"/>
      <c r="AI12" s="152"/>
      <c r="AJ12" s="152">
        <v>33</v>
      </c>
      <c r="AK12" s="152"/>
      <c r="AL12" s="152"/>
      <c r="AM12" s="152"/>
      <c r="AN12" s="152"/>
      <c r="AO12" s="152"/>
      <c r="AP12" s="152">
        <f>SUM(C12:AO12)</f>
        <v>4099</v>
      </c>
      <c r="AQ12" s="156">
        <f>AP12/AP14</f>
        <v>0.49195871339414304</v>
      </c>
      <c r="AR12" s="23"/>
    </row>
    <row r="13" spans="1:44" s="21" customFormat="1" ht="12.75">
      <c r="A13" s="154" t="s">
        <v>75</v>
      </c>
      <c r="B13" s="154" t="s">
        <v>627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>
        <v>3440</v>
      </c>
      <c r="V13" s="152"/>
      <c r="W13" s="152"/>
      <c r="X13" s="152"/>
      <c r="Y13" s="152"/>
      <c r="Z13" s="152">
        <v>776</v>
      </c>
      <c r="AA13" s="152"/>
      <c r="AB13" s="152"/>
      <c r="AC13" s="152"/>
      <c r="AD13" s="152"/>
      <c r="AE13" s="152"/>
      <c r="AF13" s="152"/>
      <c r="AG13" s="152"/>
      <c r="AH13" s="152"/>
      <c r="AI13" s="152"/>
      <c r="AJ13" s="152">
        <v>17</v>
      </c>
      <c r="AK13" s="152"/>
      <c r="AL13" s="152"/>
      <c r="AM13" s="152"/>
      <c r="AN13" s="152"/>
      <c r="AO13" s="152"/>
      <c r="AP13" s="152">
        <f>SUM(C13:AO13)</f>
        <v>4233</v>
      </c>
      <c r="AQ13" s="156">
        <f>AP13/AP14</f>
        <v>0.5080412866058569</v>
      </c>
      <c r="AR13" s="23"/>
    </row>
    <row r="14" spans="1:44" s="21" customFormat="1" ht="12" customHeight="1">
      <c r="A14" s="141" t="s">
        <v>133</v>
      </c>
      <c r="B14" s="153"/>
      <c r="C14" s="152">
        <f aca="true" t="shared" si="2" ref="C14:AO14">SUM(C12:C13)</f>
        <v>0</v>
      </c>
      <c r="D14" s="152">
        <f t="shared" si="2"/>
        <v>0</v>
      </c>
      <c r="E14" s="152">
        <f t="shared" si="2"/>
        <v>0</v>
      </c>
      <c r="F14" s="152">
        <f t="shared" si="2"/>
        <v>0</v>
      </c>
      <c r="G14" s="152">
        <f t="shared" si="2"/>
        <v>0</v>
      </c>
      <c r="H14" s="152">
        <f t="shared" si="2"/>
        <v>0</v>
      </c>
      <c r="I14" s="152">
        <f t="shared" si="2"/>
        <v>0</v>
      </c>
      <c r="J14" s="152">
        <f t="shared" si="2"/>
        <v>0</v>
      </c>
      <c r="K14" s="152">
        <f t="shared" si="2"/>
        <v>0</v>
      </c>
      <c r="L14" s="152">
        <f t="shared" si="2"/>
        <v>0</v>
      </c>
      <c r="M14" s="152">
        <f t="shared" si="2"/>
        <v>0</v>
      </c>
      <c r="N14" s="152">
        <f t="shared" si="2"/>
        <v>0</v>
      </c>
      <c r="O14" s="152">
        <f t="shared" si="2"/>
        <v>0</v>
      </c>
      <c r="P14" s="152">
        <f t="shared" si="2"/>
        <v>0</v>
      </c>
      <c r="Q14" s="152">
        <f t="shared" si="2"/>
        <v>0</v>
      </c>
      <c r="R14" s="152">
        <f t="shared" si="2"/>
        <v>0</v>
      </c>
      <c r="S14" s="152">
        <f t="shared" si="2"/>
        <v>0</v>
      </c>
      <c r="T14" s="152">
        <f t="shared" si="2"/>
        <v>0</v>
      </c>
      <c r="U14" s="152">
        <f t="shared" si="2"/>
        <v>4088</v>
      </c>
      <c r="V14" s="152">
        <f t="shared" si="2"/>
        <v>0</v>
      </c>
      <c r="W14" s="152">
        <f t="shared" si="2"/>
        <v>0</v>
      </c>
      <c r="X14" s="152">
        <f t="shared" si="2"/>
        <v>0</v>
      </c>
      <c r="Y14" s="152">
        <f t="shared" si="2"/>
        <v>0</v>
      </c>
      <c r="Z14" s="152">
        <f t="shared" si="2"/>
        <v>4194</v>
      </c>
      <c r="AA14" s="152">
        <f t="shared" si="2"/>
        <v>0</v>
      </c>
      <c r="AB14" s="152">
        <f t="shared" si="2"/>
        <v>0</v>
      </c>
      <c r="AC14" s="152">
        <f t="shared" si="2"/>
        <v>0</v>
      </c>
      <c r="AD14" s="152">
        <f t="shared" si="2"/>
        <v>0</v>
      </c>
      <c r="AE14" s="152">
        <f t="shared" si="2"/>
        <v>0</v>
      </c>
      <c r="AF14" s="152">
        <f t="shared" si="2"/>
        <v>0</v>
      </c>
      <c r="AG14" s="152">
        <f t="shared" si="2"/>
        <v>0</v>
      </c>
      <c r="AH14" s="152">
        <f t="shared" si="2"/>
        <v>0</v>
      </c>
      <c r="AI14" s="152">
        <f t="shared" si="2"/>
        <v>0</v>
      </c>
      <c r="AJ14" s="152">
        <f t="shared" si="2"/>
        <v>50</v>
      </c>
      <c r="AK14" s="152">
        <f t="shared" si="2"/>
        <v>0</v>
      </c>
      <c r="AL14" s="152">
        <f t="shared" si="2"/>
        <v>0</v>
      </c>
      <c r="AM14" s="152">
        <f t="shared" si="2"/>
        <v>0</v>
      </c>
      <c r="AN14" s="152">
        <f t="shared" si="2"/>
        <v>0</v>
      </c>
      <c r="AO14" s="152">
        <f t="shared" si="2"/>
        <v>0</v>
      </c>
      <c r="AP14" s="152">
        <f>SUM(C14:AO14)</f>
        <v>8332</v>
      </c>
      <c r="AQ14" s="156"/>
      <c r="AR14" s="23"/>
    </row>
    <row r="15" spans="1:44" s="21" customFormat="1" ht="12" customHeight="1">
      <c r="A15" s="1" t="s">
        <v>714</v>
      </c>
      <c r="C15" s="152"/>
      <c r="D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6"/>
      <c r="AR15" s="23"/>
    </row>
    <row r="16" spans="1:44" s="21" customFormat="1" ht="12" customHeight="1">
      <c r="A16" s="24" t="s">
        <v>715</v>
      </c>
      <c r="B16" s="24" t="s">
        <v>628</v>
      </c>
      <c r="C16" s="152"/>
      <c r="D16" s="152"/>
      <c r="E16" s="152">
        <v>398</v>
      </c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>
        <v>492</v>
      </c>
      <c r="AO16" s="152"/>
      <c r="AP16" s="152">
        <f>SUM(C16:AO16)</f>
        <v>890</v>
      </c>
      <c r="AQ16" s="186">
        <f>AP16/AP18</f>
        <v>0.5552089831565814</v>
      </c>
      <c r="AR16" s="23"/>
    </row>
    <row r="17" spans="1:44" s="21" customFormat="1" ht="12" customHeight="1">
      <c r="A17" s="24" t="s">
        <v>716</v>
      </c>
      <c r="B17" s="24" t="s">
        <v>628</v>
      </c>
      <c r="C17" s="152"/>
      <c r="D17" s="152"/>
      <c r="E17" s="152">
        <v>632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>
        <v>81</v>
      </c>
      <c r="AO17" s="152"/>
      <c r="AP17" s="152">
        <f>SUM(C17:AO17)</f>
        <v>713</v>
      </c>
      <c r="AQ17" s="186">
        <f>AP17/AP18</f>
        <v>0.4447910168434186</v>
      </c>
      <c r="AR17" s="23"/>
    </row>
    <row r="18" spans="1:44" s="21" customFormat="1" ht="12" customHeight="1">
      <c r="A18" s="141" t="s">
        <v>477</v>
      </c>
      <c r="B18" s="154"/>
      <c r="C18" s="152"/>
      <c r="D18" s="152"/>
      <c r="E18" s="152">
        <f>SUM(E16:E17)</f>
        <v>1030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>
        <f>SUM(AN16:AN17)</f>
        <v>573</v>
      </c>
      <c r="AO18" s="152"/>
      <c r="AP18" s="152">
        <f>SUM(C18:AO18)</f>
        <v>1603</v>
      </c>
      <c r="AQ18" s="156"/>
      <c r="AR18" s="23"/>
    </row>
    <row r="19" spans="1:44" s="21" customFormat="1" ht="12.75">
      <c r="A19" s="1" t="s">
        <v>862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6"/>
      <c r="AR19" s="23"/>
    </row>
    <row r="20" spans="1:44" s="21" customFormat="1" ht="12.75">
      <c r="A20" s="24" t="s">
        <v>863</v>
      </c>
      <c r="B20" s="24" t="s">
        <v>627</v>
      </c>
      <c r="C20" s="152"/>
      <c r="D20" s="152"/>
      <c r="E20" s="152"/>
      <c r="F20" s="152"/>
      <c r="G20" s="152"/>
      <c r="H20" s="152"/>
      <c r="I20" s="152"/>
      <c r="J20" s="152"/>
      <c r="K20" s="152">
        <v>838</v>
      </c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>
        <v>923</v>
      </c>
      <c r="AH20" s="152"/>
      <c r="AI20" s="152">
        <v>6</v>
      </c>
      <c r="AJ20" s="152"/>
      <c r="AK20" s="152"/>
      <c r="AL20" s="152"/>
      <c r="AM20" s="152"/>
      <c r="AN20" s="152"/>
      <c r="AO20" s="152"/>
      <c r="AP20" s="152">
        <f>SUM(C20:AO20)</f>
        <v>1767</v>
      </c>
      <c r="AQ20" s="156">
        <f>AP20/AP22</f>
        <v>0.5138121546961326</v>
      </c>
      <c r="AR20" s="23"/>
    </row>
    <row r="21" spans="1:44" s="21" customFormat="1" ht="12.75">
      <c r="A21" s="24" t="s">
        <v>864</v>
      </c>
      <c r="B21" s="24" t="s">
        <v>627</v>
      </c>
      <c r="C21" s="152"/>
      <c r="D21" s="152"/>
      <c r="E21" s="152"/>
      <c r="F21" s="152"/>
      <c r="G21" s="152"/>
      <c r="H21" s="152"/>
      <c r="I21" s="152"/>
      <c r="J21" s="152"/>
      <c r="K21" s="152">
        <v>979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>
        <v>693</v>
      </c>
      <c r="AH21" s="152"/>
      <c r="AI21" s="152">
        <v>0</v>
      </c>
      <c r="AJ21" s="152"/>
      <c r="AK21" s="152"/>
      <c r="AL21" s="152"/>
      <c r="AM21" s="152"/>
      <c r="AN21" s="152"/>
      <c r="AO21" s="152"/>
      <c r="AP21" s="152">
        <f>SUM(C21:AO21)</f>
        <v>1672</v>
      </c>
      <c r="AQ21" s="156">
        <f>AP21/AP22</f>
        <v>0.4861878453038674</v>
      </c>
      <c r="AR21" s="23"/>
    </row>
    <row r="22" spans="1:44" s="21" customFormat="1" ht="12.75">
      <c r="A22" s="141" t="s">
        <v>134</v>
      </c>
      <c r="B22" s="24"/>
      <c r="C22" s="152">
        <f aca="true" t="shared" si="3" ref="C22:AO22">SUM(C20:C21)</f>
        <v>0</v>
      </c>
      <c r="D22" s="152">
        <f t="shared" si="3"/>
        <v>0</v>
      </c>
      <c r="E22" s="152">
        <f t="shared" si="3"/>
        <v>0</v>
      </c>
      <c r="F22" s="152">
        <f t="shared" si="3"/>
        <v>0</v>
      </c>
      <c r="G22" s="152">
        <f t="shared" si="3"/>
        <v>0</v>
      </c>
      <c r="H22" s="152">
        <f t="shared" si="3"/>
        <v>0</v>
      </c>
      <c r="I22" s="152">
        <f t="shared" si="3"/>
        <v>0</v>
      </c>
      <c r="J22" s="152">
        <f t="shared" si="3"/>
        <v>0</v>
      </c>
      <c r="K22" s="152">
        <f t="shared" si="3"/>
        <v>1817</v>
      </c>
      <c r="L22" s="152">
        <f t="shared" si="3"/>
        <v>0</v>
      </c>
      <c r="M22" s="152">
        <f t="shared" si="3"/>
        <v>0</v>
      </c>
      <c r="N22" s="152">
        <f t="shared" si="3"/>
        <v>0</v>
      </c>
      <c r="O22" s="152">
        <f t="shared" si="3"/>
        <v>0</v>
      </c>
      <c r="P22" s="152">
        <f t="shared" si="3"/>
        <v>0</v>
      </c>
      <c r="Q22" s="152">
        <f t="shared" si="3"/>
        <v>0</v>
      </c>
      <c r="R22" s="152">
        <f t="shared" si="3"/>
        <v>0</v>
      </c>
      <c r="S22" s="152">
        <f t="shared" si="3"/>
        <v>0</v>
      </c>
      <c r="T22" s="152">
        <f t="shared" si="3"/>
        <v>0</v>
      </c>
      <c r="U22" s="152">
        <f t="shared" si="3"/>
        <v>0</v>
      </c>
      <c r="V22" s="152">
        <f t="shared" si="3"/>
        <v>0</v>
      </c>
      <c r="W22" s="152">
        <f t="shared" si="3"/>
        <v>0</v>
      </c>
      <c r="X22" s="152">
        <f t="shared" si="3"/>
        <v>0</v>
      </c>
      <c r="Y22" s="152">
        <f t="shared" si="3"/>
        <v>0</v>
      </c>
      <c r="Z22" s="152">
        <f t="shared" si="3"/>
        <v>0</v>
      </c>
      <c r="AA22" s="152">
        <f t="shared" si="3"/>
        <v>0</v>
      </c>
      <c r="AB22" s="152">
        <f t="shared" si="3"/>
        <v>0</v>
      </c>
      <c r="AC22" s="152">
        <f t="shared" si="3"/>
        <v>0</v>
      </c>
      <c r="AD22" s="152">
        <f t="shared" si="3"/>
        <v>0</v>
      </c>
      <c r="AE22" s="152">
        <f t="shared" si="3"/>
        <v>0</v>
      </c>
      <c r="AF22" s="152">
        <f t="shared" si="3"/>
        <v>0</v>
      </c>
      <c r="AG22" s="152">
        <f t="shared" si="3"/>
        <v>1616</v>
      </c>
      <c r="AH22" s="152">
        <f t="shared" si="3"/>
        <v>0</v>
      </c>
      <c r="AI22" s="152">
        <f t="shared" si="3"/>
        <v>6</v>
      </c>
      <c r="AJ22" s="152">
        <f t="shared" si="3"/>
        <v>0</v>
      </c>
      <c r="AK22" s="152">
        <f t="shared" si="3"/>
        <v>0</v>
      </c>
      <c r="AL22" s="152">
        <f t="shared" si="3"/>
        <v>0</v>
      </c>
      <c r="AM22" s="152">
        <f t="shared" si="3"/>
        <v>0</v>
      </c>
      <c r="AN22" s="152">
        <f t="shared" si="3"/>
        <v>0</v>
      </c>
      <c r="AO22" s="152">
        <f t="shared" si="3"/>
        <v>0</v>
      </c>
      <c r="AP22" s="152">
        <f>SUM(C22:AO22)</f>
        <v>3439</v>
      </c>
      <c r="AQ22" s="156"/>
      <c r="AR22" s="23"/>
    </row>
    <row r="23" spans="1:44" s="21" customFormat="1" ht="12.75">
      <c r="A23" s="1" t="s">
        <v>250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6"/>
      <c r="AR23" s="23"/>
    </row>
    <row r="24" spans="1:44" s="21" customFormat="1" ht="12.75">
      <c r="A24" s="24" t="s">
        <v>251</v>
      </c>
      <c r="B24" s="24" t="s">
        <v>627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>
        <v>340</v>
      </c>
      <c r="AK24" s="152"/>
      <c r="AL24" s="152"/>
      <c r="AM24" s="152"/>
      <c r="AN24" s="152"/>
      <c r="AO24" s="152"/>
      <c r="AP24" s="152">
        <f>SUM(C24:AO24)</f>
        <v>340</v>
      </c>
      <c r="AQ24" s="156">
        <f>AP24/AP26</f>
        <v>0.4755244755244755</v>
      </c>
      <c r="AR24" s="23"/>
    </row>
    <row r="25" spans="1:44" s="21" customFormat="1" ht="12.75">
      <c r="A25" s="24" t="s">
        <v>252</v>
      </c>
      <c r="B25" s="24" t="s">
        <v>627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>
        <v>375</v>
      </c>
      <c r="AK25" s="152"/>
      <c r="AL25" s="152"/>
      <c r="AM25" s="152"/>
      <c r="AN25" s="152"/>
      <c r="AO25" s="152"/>
      <c r="AP25" s="152">
        <f>SUM(C25:AO25)</f>
        <v>375</v>
      </c>
      <c r="AQ25" s="156">
        <f>AP25/AP26</f>
        <v>0.5244755244755245</v>
      </c>
      <c r="AR25" s="23"/>
    </row>
    <row r="26" spans="1:44" s="21" customFormat="1" ht="12.75">
      <c r="A26" s="141" t="s">
        <v>135</v>
      </c>
      <c r="B26" s="24"/>
      <c r="C26" s="152">
        <f aca="true" t="shared" si="4" ref="C26:AO26">SUM(C24:C25)</f>
        <v>0</v>
      </c>
      <c r="D26" s="152">
        <f t="shared" si="4"/>
        <v>0</v>
      </c>
      <c r="E26" s="152">
        <f t="shared" si="4"/>
        <v>0</v>
      </c>
      <c r="F26" s="152">
        <f t="shared" si="4"/>
        <v>0</v>
      </c>
      <c r="G26" s="152">
        <f t="shared" si="4"/>
        <v>0</v>
      </c>
      <c r="H26" s="152">
        <f t="shared" si="4"/>
        <v>0</v>
      </c>
      <c r="I26" s="152">
        <f t="shared" si="4"/>
        <v>0</v>
      </c>
      <c r="J26" s="152">
        <f t="shared" si="4"/>
        <v>0</v>
      </c>
      <c r="K26" s="152">
        <f t="shared" si="4"/>
        <v>0</v>
      </c>
      <c r="L26" s="152">
        <f t="shared" si="4"/>
        <v>0</v>
      </c>
      <c r="M26" s="152">
        <f t="shared" si="4"/>
        <v>0</v>
      </c>
      <c r="N26" s="152">
        <f t="shared" si="4"/>
        <v>0</v>
      </c>
      <c r="O26" s="152">
        <f t="shared" si="4"/>
        <v>0</v>
      </c>
      <c r="P26" s="152">
        <f t="shared" si="4"/>
        <v>0</v>
      </c>
      <c r="Q26" s="152">
        <f t="shared" si="4"/>
        <v>0</v>
      </c>
      <c r="R26" s="152">
        <f t="shared" si="4"/>
        <v>0</v>
      </c>
      <c r="S26" s="152">
        <f t="shared" si="4"/>
        <v>0</v>
      </c>
      <c r="T26" s="152">
        <f t="shared" si="4"/>
        <v>0</v>
      </c>
      <c r="U26" s="152">
        <f t="shared" si="4"/>
        <v>0</v>
      </c>
      <c r="V26" s="152">
        <f t="shared" si="4"/>
        <v>0</v>
      </c>
      <c r="W26" s="152">
        <f t="shared" si="4"/>
        <v>0</v>
      </c>
      <c r="X26" s="152">
        <f t="shared" si="4"/>
        <v>0</v>
      </c>
      <c r="Y26" s="152">
        <f t="shared" si="4"/>
        <v>0</v>
      </c>
      <c r="Z26" s="152">
        <f t="shared" si="4"/>
        <v>0</v>
      </c>
      <c r="AA26" s="152">
        <f t="shared" si="4"/>
        <v>0</v>
      </c>
      <c r="AB26" s="152">
        <f t="shared" si="4"/>
        <v>0</v>
      </c>
      <c r="AC26" s="152">
        <f t="shared" si="4"/>
        <v>0</v>
      </c>
      <c r="AD26" s="152">
        <f t="shared" si="4"/>
        <v>0</v>
      </c>
      <c r="AE26" s="152">
        <f t="shared" si="4"/>
        <v>0</v>
      </c>
      <c r="AF26" s="152">
        <f t="shared" si="4"/>
        <v>0</v>
      </c>
      <c r="AG26" s="152">
        <f t="shared" si="4"/>
        <v>0</v>
      </c>
      <c r="AH26" s="152">
        <f t="shared" si="4"/>
        <v>0</v>
      </c>
      <c r="AI26" s="152">
        <f t="shared" si="4"/>
        <v>0</v>
      </c>
      <c r="AJ26" s="152">
        <f t="shared" si="4"/>
        <v>715</v>
      </c>
      <c r="AK26" s="152">
        <f t="shared" si="4"/>
        <v>0</v>
      </c>
      <c r="AL26" s="152">
        <f t="shared" si="4"/>
        <v>0</v>
      </c>
      <c r="AM26" s="152">
        <f t="shared" si="4"/>
        <v>0</v>
      </c>
      <c r="AN26" s="152">
        <f t="shared" si="4"/>
        <v>0</v>
      </c>
      <c r="AO26" s="152">
        <f t="shared" si="4"/>
        <v>0</v>
      </c>
      <c r="AP26" s="152">
        <f>SUM(C26:AO26)</f>
        <v>715</v>
      </c>
      <c r="AQ26" s="156"/>
      <c r="AR26" s="23"/>
    </row>
    <row r="27" spans="1:44" s="21" customFormat="1" ht="12.75">
      <c r="A27" s="1" t="s">
        <v>660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6"/>
      <c r="AR27" s="23"/>
    </row>
    <row r="28" spans="1:44" s="21" customFormat="1" ht="12.75">
      <c r="A28" s="24" t="s">
        <v>661</v>
      </c>
      <c r="B28" s="24" t="s">
        <v>627</v>
      </c>
      <c r="C28" s="152">
        <v>2374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>
        <v>137</v>
      </c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>
        <f>SUM(C28:AO28)</f>
        <v>2511</v>
      </c>
      <c r="AQ28" s="156">
        <f>AP28/AP30</f>
        <v>0.5575044404973357</v>
      </c>
      <c r="AR28" s="23"/>
    </row>
    <row r="29" spans="1:44" s="21" customFormat="1" ht="12.75">
      <c r="A29" s="24" t="s">
        <v>662</v>
      </c>
      <c r="B29" s="24" t="s">
        <v>627</v>
      </c>
      <c r="C29" s="152">
        <v>1799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>
        <v>194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>
        <f>SUM(C29:AO29)</f>
        <v>1993</v>
      </c>
      <c r="AQ29" s="156">
        <f>AP29/AP30</f>
        <v>0.4424955595026643</v>
      </c>
      <c r="AR29" s="23"/>
    </row>
    <row r="30" spans="1:44" s="21" customFormat="1" ht="12.75">
      <c r="A30" s="141" t="s">
        <v>136</v>
      </c>
      <c r="C30" s="152">
        <f aca="true" t="shared" si="5" ref="C30:AO30">SUM(C28:C29)</f>
        <v>4173</v>
      </c>
      <c r="D30" s="152">
        <f t="shared" si="5"/>
        <v>0</v>
      </c>
      <c r="E30" s="152">
        <f t="shared" si="5"/>
        <v>0</v>
      </c>
      <c r="F30" s="152">
        <f t="shared" si="5"/>
        <v>0</v>
      </c>
      <c r="G30" s="152">
        <f t="shared" si="5"/>
        <v>0</v>
      </c>
      <c r="H30" s="152">
        <f t="shared" si="5"/>
        <v>0</v>
      </c>
      <c r="I30" s="152">
        <f t="shared" si="5"/>
        <v>0</v>
      </c>
      <c r="J30" s="152">
        <f t="shared" si="5"/>
        <v>0</v>
      </c>
      <c r="K30" s="152">
        <f t="shared" si="5"/>
        <v>0</v>
      </c>
      <c r="L30" s="152">
        <f t="shared" si="5"/>
        <v>0</v>
      </c>
      <c r="M30" s="152">
        <f t="shared" si="5"/>
        <v>0</v>
      </c>
      <c r="N30" s="152">
        <f t="shared" si="5"/>
        <v>0</v>
      </c>
      <c r="O30" s="152">
        <f t="shared" si="5"/>
        <v>331</v>
      </c>
      <c r="P30" s="152">
        <f t="shared" si="5"/>
        <v>0</v>
      </c>
      <c r="Q30" s="152">
        <f t="shared" si="5"/>
        <v>0</v>
      </c>
      <c r="R30" s="152">
        <f t="shared" si="5"/>
        <v>0</v>
      </c>
      <c r="S30" s="152">
        <f t="shared" si="5"/>
        <v>0</v>
      </c>
      <c r="T30" s="152">
        <f t="shared" si="5"/>
        <v>0</v>
      </c>
      <c r="U30" s="152">
        <f t="shared" si="5"/>
        <v>0</v>
      </c>
      <c r="V30" s="152">
        <f t="shared" si="5"/>
        <v>0</v>
      </c>
      <c r="W30" s="152">
        <f t="shared" si="5"/>
        <v>0</v>
      </c>
      <c r="X30" s="152">
        <f t="shared" si="5"/>
        <v>0</v>
      </c>
      <c r="Y30" s="152">
        <f t="shared" si="5"/>
        <v>0</v>
      </c>
      <c r="Z30" s="152">
        <f t="shared" si="5"/>
        <v>0</v>
      </c>
      <c r="AA30" s="152">
        <f t="shared" si="5"/>
        <v>0</v>
      </c>
      <c r="AB30" s="152">
        <f t="shared" si="5"/>
        <v>0</v>
      </c>
      <c r="AC30" s="152">
        <f t="shared" si="5"/>
        <v>0</v>
      </c>
      <c r="AD30" s="152">
        <f t="shared" si="5"/>
        <v>0</v>
      </c>
      <c r="AE30" s="152">
        <f t="shared" si="5"/>
        <v>0</v>
      </c>
      <c r="AF30" s="152">
        <f t="shared" si="5"/>
        <v>0</v>
      </c>
      <c r="AG30" s="152">
        <f t="shared" si="5"/>
        <v>0</v>
      </c>
      <c r="AH30" s="152">
        <f t="shared" si="5"/>
        <v>0</v>
      </c>
      <c r="AI30" s="152">
        <f t="shared" si="5"/>
        <v>0</v>
      </c>
      <c r="AJ30" s="152">
        <f t="shared" si="5"/>
        <v>0</v>
      </c>
      <c r="AK30" s="152">
        <f t="shared" si="5"/>
        <v>0</v>
      </c>
      <c r="AL30" s="152">
        <f t="shared" si="5"/>
        <v>0</v>
      </c>
      <c r="AM30" s="152">
        <f t="shared" si="5"/>
        <v>0</v>
      </c>
      <c r="AN30" s="152">
        <f t="shared" si="5"/>
        <v>0</v>
      </c>
      <c r="AO30" s="152">
        <f t="shared" si="5"/>
        <v>0</v>
      </c>
      <c r="AP30" s="152">
        <f>SUM(C30:AO30)</f>
        <v>4504</v>
      </c>
      <c r="AQ30" s="156"/>
      <c r="AR30" s="23"/>
    </row>
    <row r="31" spans="1:44" s="21" customFormat="1" ht="12.75">
      <c r="A31" s="1" t="s">
        <v>873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6"/>
      <c r="AR31" s="23"/>
    </row>
    <row r="32" spans="1:44" s="21" customFormat="1" ht="12.75">
      <c r="A32" s="24" t="s">
        <v>874</v>
      </c>
      <c r="B32" s="24" t="s">
        <v>627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>
        <v>112</v>
      </c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>
        <v>537</v>
      </c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>
        <f>SUM(C32:AO32)</f>
        <v>649</v>
      </c>
      <c r="AQ32" s="156">
        <f>AP32/AP34</f>
        <v>0.6003700277520814</v>
      </c>
      <c r="AR32" s="23"/>
    </row>
    <row r="33" spans="1:44" s="21" customFormat="1" ht="12.75">
      <c r="A33" s="24" t="s">
        <v>875</v>
      </c>
      <c r="B33" s="24" t="s">
        <v>627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>
        <v>32</v>
      </c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>
        <v>400</v>
      </c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>
        <f>SUM(C33:AO33)</f>
        <v>432</v>
      </c>
      <c r="AQ33" s="156">
        <f>AP33/AP34</f>
        <v>0.3996299722479186</v>
      </c>
      <c r="AR33" s="23"/>
    </row>
    <row r="34" spans="1:44" s="21" customFormat="1" ht="12.75">
      <c r="A34" s="141" t="s">
        <v>137</v>
      </c>
      <c r="C34" s="152">
        <f aca="true" t="shared" si="6" ref="C34:AO34">SUM(C32:C33)</f>
        <v>0</v>
      </c>
      <c r="D34" s="152">
        <f t="shared" si="6"/>
        <v>0</v>
      </c>
      <c r="E34" s="152">
        <f t="shared" si="6"/>
        <v>0</v>
      </c>
      <c r="F34" s="152">
        <f t="shared" si="6"/>
        <v>0</v>
      </c>
      <c r="G34" s="152">
        <f t="shared" si="6"/>
        <v>0</v>
      </c>
      <c r="H34" s="152">
        <f t="shared" si="6"/>
        <v>0</v>
      </c>
      <c r="I34" s="152">
        <f t="shared" si="6"/>
        <v>0</v>
      </c>
      <c r="J34" s="152">
        <f t="shared" si="6"/>
        <v>0</v>
      </c>
      <c r="K34" s="152">
        <f t="shared" si="6"/>
        <v>0</v>
      </c>
      <c r="L34" s="152">
        <f t="shared" si="6"/>
        <v>144</v>
      </c>
      <c r="M34" s="152">
        <f t="shared" si="6"/>
        <v>0</v>
      </c>
      <c r="N34" s="152">
        <f t="shared" si="6"/>
        <v>0</v>
      </c>
      <c r="O34" s="152">
        <f t="shared" si="6"/>
        <v>0</v>
      </c>
      <c r="P34" s="152">
        <f t="shared" si="6"/>
        <v>0</v>
      </c>
      <c r="Q34" s="152">
        <f t="shared" si="6"/>
        <v>0</v>
      </c>
      <c r="R34" s="152">
        <f t="shared" si="6"/>
        <v>0</v>
      </c>
      <c r="S34" s="152">
        <f t="shared" si="6"/>
        <v>0</v>
      </c>
      <c r="T34" s="152">
        <f t="shared" si="6"/>
        <v>0</v>
      </c>
      <c r="U34" s="152">
        <f t="shared" si="6"/>
        <v>0</v>
      </c>
      <c r="V34" s="152">
        <f t="shared" si="6"/>
        <v>0</v>
      </c>
      <c r="W34" s="152">
        <f t="shared" si="6"/>
        <v>0</v>
      </c>
      <c r="X34" s="152">
        <f t="shared" si="6"/>
        <v>0</v>
      </c>
      <c r="Y34" s="152">
        <f t="shared" si="6"/>
        <v>0</v>
      </c>
      <c r="Z34" s="152">
        <f t="shared" si="6"/>
        <v>0</v>
      </c>
      <c r="AA34" s="152">
        <f t="shared" si="6"/>
        <v>0</v>
      </c>
      <c r="AB34" s="152">
        <f t="shared" si="6"/>
        <v>0</v>
      </c>
      <c r="AC34" s="152">
        <f t="shared" si="6"/>
        <v>937</v>
      </c>
      <c r="AD34" s="152">
        <f t="shared" si="6"/>
        <v>0</v>
      </c>
      <c r="AE34" s="152">
        <f t="shared" si="6"/>
        <v>0</v>
      </c>
      <c r="AF34" s="152">
        <f t="shared" si="6"/>
        <v>0</v>
      </c>
      <c r="AG34" s="152">
        <f t="shared" si="6"/>
        <v>0</v>
      </c>
      <c r="AH34" s="152">
        <f t="shared" si="6"/>
        <v>0</v>
      </c>
      <c r="AI34" s="152">
        <f t="shared" si="6"/>
        <v>0</v>
      </c>
      <c r="AJ34" s="152">
        <f t="shared" si="6"/>
        <v>0</v>
      </c>
      <c r="AK34" s="152">
        <f t="shared" si="6"/>
        <v>0</v>
      </c>
      <c r="AL34" s="152">
        <f t="shared" si="6"/>
        <v>0</v>
      </c>
      <c r="AM34" s="152">
        <f t="shared" si="6"/>
        <v>0</v>
      </c>
      <c r="AN34" s="152">
        <f t="shared" si="6"/>
        <v>0</v>
      </c>
      <c r="AO34" s="152">
        <f t="shared" si="6"/>
        <v>0</v>
      </c>
      <c r="AP34" s="152">
        <f>SUM(C34:AO34)</f>
        <v>1081</v>
      </c>
      <c r="AQ34" s="156"/>
      <c r="AR34" s="23"/>
    </row>
    <row r="35" spans="1:44" s="21" customFormat="1" ht="12.75">
      <c r="A35" s="1" t="s">
        <v>127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6"/>
      <c r="AR35" s="23"/>
    </row>
    <row r="36" spans="1:44" s="21" customFormat="1" ht="12.75">
      <c r="A36" s="24" t="s">
        <v>587</v>
      </c>
      <c r="B36" s="24" t="s">
        <v>627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>
        <v>120</v>
      </c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>
        <v>3374</v>
      </c>
      <c r="AO36" s="152"/>
      <c r="AP36" s="152">
        <f>SUM(C36:AO36)</f>
        <v>3494</v>
      </c>
      <c r="AQ36" s="156">
        <f>AP36/AP38</f>
        <v>0.3818161949513714</v>
      </c>
      <c r="AR36" s="23"/>
    </row>
    <row r="37" spans="1:44" s="21" customFormat="1" ht="12.75">
      <c r="A37" s="24" t="s">
        <v>588</v>
      </c>
      <c r="B37" s="24" t="s">
        <v>627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>
        <v>686</v>
      </c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>
        <v>4971</v>
      </c>
      <c r="AO37" s="152"/>
      <c r="AP37" s="152">
        <f>SUM(C37:AO37)</f>
        <v>5657</v>
      </c>
      <c r="AQ37" s="156">
        <f>AP37/AP38</f>
        <v>0.6181838050486286</v>
      </c>
      <c r="AR37" s="23"/>
    </row>
    <row r="38" spans="1:44" s="21" customFormat="1" ht="12.75">
      <c r="A38" s="141" t="s">
        <v>138</v>
      </c>
      <c r="C38" s="152">
        <f aca="true" t="shared" si="7" ref="C38:AO38">SUM(C36:C37)</f>
        <v>0</v>
      </c>
      <c r="D38" s="152">
        <f t="shared" si="7"/>
        <v>0</v>
      </c>
      <c r="E38" s="152">
        <f t="shared" si="7"/>
        <v>0</v>
      </c>
      <c r="F38" s="152">
        <f t="shared" si="7"/>
        <v>0</v>
      </c>
      <c r="G38" s="152">
        <f t="shared" si="7"/>
        <v>0</v>
      </c>
      <c r="H38" s="152">
        <f t="shared" si="7"/>
        <v>0</v>
      </c>
      <c r="I38" s="152">
        <f t="shared" si="7"/>
        <v>0</v>
      </c>
      <c r="J38" s="152">
        <f t="shared" si="7"/>
        <v>0</v>
      </c>
      <c r="K38" s="152">
        <f t="shared" si="7"/>
        <v>0</v>
      </c>
      <c r="L38" s="152">
        <f t="shared" si="7"/>
        <v>0</v>
      </c>
      <c r="M38" s="152">
        <f t="shared" si="7"/>
        <v>0</v>
      </c>
      <c r="N38" s="152">
        <f t="shared" si="7"/>
        <v>0</v>
      </c>
      <c r="O38" s="152">
        <f t="shared" si="7"/>
        <v>0</v>
      </c>
      <c r="P38" s="152">
        <f t="shared" si="7"/>
        <v>0</v>
      </c>
      <c r="Q38" s="152">
        <f t="shared" si="7"/>
        <v>0</v>
      </c>
      <c r="R38" s="152">
        <f t="shared" si="7"/>
        <v>0</v>
      </c>
      <c r="S38" s="152">
        <f t="shared" si="7"/>
        <v>0</v>
      </c>
      <c r="T38" s="152">
        <f t="shared" si="7"/>
        <v>0</v>
      </c>
      <c r="U38" s="152">
        <f t="shared" si="7"/>
        <v>0</v>
      </c>
      <c r="V38" s="152">
        <f t="shared" si="7"/>
        <v>0</v>
      </c>
      <c r="W38" s="152">
        <f t="shared" si="7"/>
        <v>0</v>
      </c>
      <c r="X38" s="152">
        <f t="shared" si="7"/>
        <v>0</v>
      </c>
      <c r="Y38" s="152">
        <f t="shared" si="7"/>
        <v>0</v>
      </c>
      <c r="Z38" s="152">
        <f t="shared" si="7"/>
        <v>0</v>
      </c>
      <c r="AA38" s="152">
        <f t="shared" si="7"/>
        <v>806</v>
      </c>
      <c r="AB38" s="152">
        <f t="shared" si="7"/>
        <v>0</v>
      </c>
      <c r="AC38" s="152">
        <f t="shared" si="7"/>
        <v>0</v>
      </c>
      <c r="AD38" s="152">
        <f t="shared" si="7"/>
        <v>0</v>
      </c>
      <c r="AE38" s="152">
        <f t="shared" si="7"/>
        <v>0</v>
      </c>
      <c r="AF38" s="152">
        <f t="shared" si="7"/>
        <v>0</v>
      </c>
      <c r="AG38" s="152">
        <f t="shared" si="7"/>
        <v>0</v>
      </c>
      <c r="AH38" s="152">
        <f t="shared" si="7"/>
        <v>0</v>
      </c>
      <c r="AI38" s="152">
        <f t="shared" si="7"/>
        <v>0</v>
      </c>
      <c r="AJ38" s="152">
        <f t="shared" si="7"/>
        <v>0</v>
      </c>
      <c r="AK38" s="152">
        <f t="shared" si="7"/>
        <v>0</v>
      </c>
      <c r="AL38" s="152">
        <f t="shared" si="7"/>
        <v>0</v>
      </c>
      <c r="AM38" s="152">
        <f t="shared" si="7"/>
        <v>0</v>
      </c>
      <c r="AN38" s="152">
        <f t="shared" si="7"/>
        <v>8345</v>
      </c>
      <c r="AO38" s="152">
        <f t="shared" si="7"/>
        <v>0</v>
      </c>
      <c r="AP38" s="152">
        <f>SUM(C38:AO38)</f>
        <v>9151</v>
      </c>
      <c r="AQ38" s="156"/>
      <c r="AR38" s="23"/>
    </row>
    <row r="39" spans="1:44" s="21" customFormat="1" ht="12.75">
      <c r="A39" s="1" t="s">
        <v>128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6"/>
      <c r="AR39" s="23"/>
    </row>
    <row r="40" spans="1:44" s="21" customFormat="1" ht="12.75">
      <c r="A40" s="24" t="s">
        <v>866</v>
      </c>
      <c r="B40" s="24" t="s">
        <v>627</v>
      </c>
      <c r="C40" s="152"/>
      <c r="D40" s="152"/>
      <c r="E40" s="152"/>
      <c r="F40" s="152"/>
      <c r="G40" s="152"/>
      <c r="H40" s="152"/>
      <c r="I40" s="152"/>
      <c r="J40" s="152"/>
      <c r="K40" s="152">
        <v>1040</v>
      </c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>
        <v>1072</v>
      </c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>
        <v>311</v>
      </c>
      <c r="AL40" s="152"/>
      <c r="AM40" s="152"/>
      <c r="AN40" s="152"/>
      <c r="AO40" s="152">
        <v>1274</v>
      </c>
      <c r="AP40" s="152">
        <f>SUM(C40:AO40)</f>
        <v>3697</v>
      </c>
      <c r="AQ40" s="156">
        <f>AP40/AP42</f>
        <v>0.4017168314679996</v>
      </c>
      <c r="AR40" s="23"/>
    </row>
    <row r="41" spans="1:44" s="21" customFormat="1" ht="12.75">
      <c r="A41" s="24" t="s">
        <v>867</v>
      </c>
      <c r="B41" s="24" t="s">
        <v>627</v>
      </c>
      <c r="C41" s="152"/>
      <c r="D41" s="152"/>
      <c r="E41" s="152"/>
      <c r="F41" s="152"/>
      <c r="G41" s="152"/>
      <c r="H41" s="152"/>
      <c r="I41" s="152"/>
      <c r="J41" s="152"/>
      <c r="K41" s="152">
        <v>1049</v>
      </c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>
        <v>2502</v>
      </c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>
        <v>695</v>
      </c>
      <c r="AL41" s="152"/>
      <c r="AM41" s="152"/>
      <c r="AN41" s="152"/>
      <c r="AO41" s="152">
        <v>1260</v>
      </c>
      <c r="AP41" s="152">
        <f>SUM(C41:AO41)</f>
        <v>5506</v>
      </c>
      <c r="AQ41" s="156">
        <f>AP41/AP42</f>
        <v>0.5982831685320005</v>
      </c>
      <c r="AR41" s="23"/>
    </row>
    <row r="42" spans="1:44" s="21" customFormat="1" ht="12.75">
      <c r="A42" s="141" t="s">
        <v>139</v>
      </c>
      <c r="C42" s="152">
        <f aca="true" t="shared" si="8" ref="C42:AO42">SUM(C40:C41)</f>
        <v>0</v>
      </c>
      <c r="D42" s="152">
        <f t="shared" si="8"/>
        <v>0</v>
      </c>
      <c r="E42" s="152">
        <f t="shared" si="8"/>
        <v>0</v>
      </c>
      <c r="F42" s="152">
        <f t="shared" si="8"/>
        <v>0</v>
      </c>
      <c r="G42" s="152">
        <f t="shared" si="8"/>
        <v>0</v>
      </c>
      <c r="H42" s="152">
        <f t="shared" si="8"/>
        <v>0</v>
      </c>
      <c r="I42" s="152">
        <f t="shared" si="8"/>
        <v>0</v>
      </c>
      <c r="J42" s="152">
        <f t="shared" si="8"/>
        <v>0</v>
      </c>
      <c r="K42" s="152">
        <f t="shared" si="8"/>
        <v>2089</v>
      </c>
      <c r="L42" s="152">
        <f t="shared" si="8"/>
        <v>0</v>
      </c>
      <c r="M42" s="152">
        <f t="shared" si="8"/>
        <v>0</v>
      </c>
      <c r="N42" s="152">
        <f t="shared" si="8"/>
        <v>0</v>
      </c>
      <c r="O42" s="152">
        <f t="shared" si="8"/>
        <v>0</v>
      </c>
      <c r="P42" s="152">
        <f t="shared" si="8"/>
        <v>0</v>
      </c>
      <c r="Q42" s="152">
        <f t="shared" si="8"/>
        <v>0</v>
      </c>
      <c r="R42" s="152">
        <f t="shared" si="8"/>
        <v>0</v>
      </c>
      <c r="S42" s="152">
        <f t="shared" si="8"/>
        <v>0</v>
      </c>
      <c r="T42" s="152">
        <f t="shared" si="8"/>
        <v>0</v>
      </c>
      <c r="U42" s="152">
        <f t="shared" si="8"/>
        <v>0</v>
      </c>
      <c r="V42" s="152">
        <f t="shared" si="8"/>
        <v>0</v>
      </c>
      <c r="W42" s="152">
        <f t="shared" si="8"/>
        <v>0</v>
      </c>
      <c r="X42" s="152">
        <f t="shared" si="8"/>
        <v>0</v>
      </c>
      <c r="Y42" s="152">
        <f t="shared" si="8"/>
        <v>3574</v>
      </c>
      <c r="Z42" s="152">
        <f t="shared" si="8"/>
        <v>0</v>
      </c>
      <c r="AA42" s="152">
        <f t="shared" si="8"/>
        <v>0</v>
      </c>
      <c r="AB42" s="152">
        <f t="shared" si="8"/>
        <v>0</v>
      </c>
      <c r="AC42" s="152">
        <f t="shared" si="8"/>
        <v>0</v>
      </c>
      <c r="AD42" s="152">
        <f t="shared" si="8"/>
        <v>0</v>
      </c>
      <c r="AE42" s="152">
        <f t="shared" si="8"/>
        <v>0</v>
      </c>
      <c r="AF42" s="152">
        <f t="shared" si="8"/>
        <v>0</v>
      </c>
      <c r="AG42" s="152">
        <f t="shared" si="8"/>
        <v>0</v>
      </c>
      <c r="AH42" s="152">
        <f t="shared" si="8"/>
        <v>0</v>
      </c>
      <c r="AI42" s="152">
        <f t="shared" si="8"/>
        <v>0</v>
      </c>
      <c r="AJ42" s="152">
        <f t="shared" si="8"/>
        <v>0</v>
      </c>
      <c r="AK42" s="152">
        <f t="shared" si="8"/>
        <v>1006</v>
      </c>
      <c r="AL42" s="152">
        <f t="shared" si="8"/>
        <v>0</v>
      </c>
      <c r="AM42" s="152">
        <f t="shared" si="8"/>
        <v>0</v>
      </c>
      <c r="AN42" s="152">
        <f t="shared" si="8"/>
        <v>0</v>
      </c>
      <c r="AO42" s="152">
        <f t="shared" si="8"/>
        <v>2534</v>
      </c>
      <c r="AP42" s="152">
        <f>SUM(C42:AO42)</f>
        <v>9203</v>
      </c>
      <c r="AQ42" s="156"/>
      <c r="AR42" s="23"/>
    </row>
    <row r="43" spans="1:44" s="21" customFormat="1" ht="12.75">
      <c r="A43" s="1" t="s">
        <v>129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6"/>
      <c r="AR43" s="23"/>
    </row>
    <row r="44" spans="1:44" s="21" customFormat="1" ht="12.75">
      <c r="A44" s="24" t="s">
        <v>718</v>
      </c>
      <c r="B44" s="24" t="s">
        <v>628</v>
      </c>
      <c r="C44" s="152"/>
      <c r="D44" s="152"/>
      <c r="E44" s="152">
        <v>4608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>
        <f>SUM(C44:AO44)</f>
        <v>4608</v>
      </c>
      <c r="AQ44" s="186">
        <f>AP44/AP46</f>
        <v>0.5307532826537664</v>
      </c>
      <c r="AR44" s="23"/>
    </row>
    <row r="45" spans="1:44" s="21" customFormat="1" ht="12.75">
      <c r="A45" s="24" t="s">
        <v>719</v>
      </c>
      <c r="B45" s="24" t="s">
        <v>628</v>
      </c>
      <c r="C45" s="152"/>
      <c r="D45" s="152"/>
      <c r="E45" s="152">
        <v>4074</v>
      </c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>
        <f>SUM(C45:AO45)</f>
        <v>4074</v>
      </c>
      <c r="AQ45" s="186">
        <f>AP45/AP46</f>
        <v>0.4692467173462336</v>
      </c>
      <c r="AR45" s="23"/>
    </row>
    <row r="46" spans="1:44" s="21" customFormat="1" ht="12.75">
      <c r="A46" s="141" t="s">
        <v>478</v>
      </c>
      <c r="C46" s="152">
        <f>SUM(C44:C45)</f>
        <v>0</v>
      </c>
      <c r="D46" s="152">
        <f>SUM(D44:D45)</f>
        <v>0</v>
      </c>
      <c r="E46" s="152">
        <f>SUM(E44:E45)</f>
        <v>8682</v>
      </c>
      <c r="F46" s="152">
        <f aca="true" t="shared" si="9" ref="F46:AO46">SUM(F44:F45)</f>
        <v>0</v>
      </c>
      <c r="G46" s="152">
        <f t="shared" si="9"/>
        <v>0</v>
      </c>
      <c r="H46" s="152">
        <f t="shared" si="9"/>
        <v>0</v>
      </c>
      <c r="I46" s="152">
        <f t="shared" si="9"/>
        <v>0</v>
      </c>
      <c r="J46" s="152">
        <f t="shared" si="9"/>
        <v>0</v>
      </c>
      <c r="K46" s="152">
        <f t="shared" si="9"/>
        <v>0</v>
      </c>
      <c r="L46" s="152">
        <f t="shared" si="9"/>
        <v>0</v>
      </c>
      <c r="M46" s="152">
        <f t="shared" si="9"/>
        <v>0</v>
      </c>
      <c r="N46" s="152">
        <f t="shared" si="9"/>
        <v>0</v>
      </c>
      <c r="O46" s="152">
        <f t="shared" si="9"/>
        <v>0</v>
      </c>
      <c r="P46" s="152">
        <f t="shared" si="9"/>
        <v>0</v>
      </c>
      <c r="Q46" s="152">
        <f t="shared" si="9"/>
        <v>0</v>
      </c>
      <c r="R46" s="152">
        <f t="shared" si="9"/>
        <v>0</v>
      </c>
      <c r="S46" s="152">
        <f t="shared" si="9"/>
        <v>0</v>
      </c>
      <c r="T46" s="152">
        <f t="shared" si="9"/>
        <v>0</v>
      </c>
      <c r="U46" s="152">
        <f t="shared" si="9"/>
        <v>0</v>
      </c>
      <c r="V46" s="152">
        <f t="shared" si="9"/>
        <v>0</v>
      </c>
      <c r="W46" s="152">
        <f t="shared" si="9"/>
        <v>0</v>
      </c>
      <c r="X46" s="152">
        <f t="shared" si="9"/>
        <v>0</v>
      </c>
      <c r="Y46" s="152">
        <f t="shared" si="9"/>
        <v>0</v>
      </c>
      <c r="Z46" s="152">
        <f t="shared" si="9"/>
        <v>0</v>
      </c>
      <c r="AA46" s="152">
        <f t="shared" si="9"/>
        <v>0</v>
      </c>
      <c r="AB46" s="152">
        <f t="shared" si="9"/>
        <v>0</v>
      </c>
      <c r="AC46" s="152">
        <f t="shared" si="9"/>
        <v>0</v>
      </c>
      <c r="AD46" s="152">
        <f t="shared" si="9"/>
        <v>0</v>
      </c>
      <c r="AE46" s="152">
        <f t="shared" si="9"/>
        <v>0</v>
      </c>
      <c r="AF46" s="152">
        <f t="shared" si="9"/>
        <v>0</v>
      </c>
      <c r="AG46" s="152">
        <f t="shared" si="9"/>
        <v>0</v>
      </c>
      <c r="AH46" s="152">
        <f t="shared" si="9"/>
        <v>0</v>
      </c>
      <c r="AI46" s="152">
        <f t="shared" si="9"/>
        <v>0</v>
      </c>
      <c r="AJ46" s="152">
        <f t="shared" si="9"/>
        <v>0</v>
      </c>
      <c r="AK46" s="152">
        <f t="shared" si="9"/>
        <v>0</v>
      </c>
      <c r="AL46" s="152">
        <f t="shared" si="9"/>
        <v>0</v>
      </c>
      <c r="AM46" s="152">
        <f t="shared" si="9"/>
        <v>0</v>
      </c>
      <c r="AN46" s="152">
        <f t="shared" si="9"/>
        <v>0</v>
      </c>
      <c r="AO46" s="152">
        <f t="shared" si="9"/>
        <v>0</v>
      </c>
      <c r="AP46" s="152">
        <f>SUM(C46:AO46)</f>
        <v>8682</v>
      </c>
      <c r="AQ46" s="156"/>
      <c r="AR46" s="23"/>
    </row>
    <row r="47" spans="3:44" s="21" customFormat="1" ht="12.75"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6"/>
      <c r="AR47" s="23"/>
    </row>
    <row r="48" spans="3:44" s="21" customFormat="1" ht="12.75"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6"/>
      <c r="AR48" s="23"/>
    </row>
    <row r="49" spans="3:44" s="21" customFormat="1" ht="12.75"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6"/>
      <c r="AR49" s="23"/>
    </row>
    <row r="50" spans="3:44" s="21" customFormat="1" ht="12.75"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6"/>
      <c r="AR50" s="23"/>
    </row>
    <row r="51" spans="3:44" s="21" customFormat="1" ht="12.75"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6"/>
      <c r="AR51" s="23"/>
    </row>
    <row r="52" spans="3:44" s="21" customFormat="1" ht="12.75"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6"/>
      <c r="AR52" s="23"/>
    </row>
    <row r="53" spans="3:44" s="21" customFormat="1" ht="12.75"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6"/>
      <c r="AR53" s="23"/>
    </row>
    <row r="54" spans="3:44" s="21" customFormat="1" ht="12.75"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6"/>
      <c r="AR54" s="23"/>
    </row>
    <row r="55" spans="3:44" s="21" customFormat="1" ht="12.75"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6"/>
      <c r="AR55" s="23"/>
    </row>
    <row r="56" spans="3:44" s="21" customFormat="1" ht="12.75"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6"/>
      <c r="AR56" s="23"/>
    </row>
    <row r="57" spans="3:44" s="21" customFormat="1" ht="12.75"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6"/>
      <c r="AR57" s="23"/>
    </row>
    <row r="58" spans="3:44" s="21" customFormat="1" ht="12.75"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6"/>
      <c r="AR58" s="23"/>
    </row>
    <row r="59" spans="3:44" s="21" customFormat="1" ht="12.75"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6"/>
      <c r="AR59" s="23"/>
    </row>
    <row r="60" spans="3:44" s="21" customFormat="1" ht="12.75"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6"/>
      <c r="AR60" s="23"/>
    </row>
    <row r="61" spans="3:44" s="21" customFormat="1" ht="12.75"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6"/>
      <c r="AR61" s="23"/>
    </row>
    <row r="62" spans="3:44" s="21" customFormat="1" ht="12.75"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6"/>
      <c r="AR62" s="23"/>
    </row>
    <row r="63" spans="3:44" s="21" customFormat="1" ht="12.75"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6"/>
      <c r="AR63" s="23"/>
    </row>
    <row r="64" spans="3:44" s="21" customFormat="1" ht="12.75"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6"/>
      <c r="AR64" s="23"/>
    </row>
    <row r="65" spans="3:44" s="21" customFormat="1" ht="12.75"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6"/>
      <c r="AR65" s="23"/>
    </row>
    <row r="66" spans="3:44" s="21" customFormat="1" ht="12.75"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6"/>
      <c r="AR66" s="23"/>
    </row>
    <row r="67" spans="3:44" s="21" customFormat="1" ht="12.75"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6"/>
      <c r="AR67" s="23"/>
    </row>
    <row r="68" spans="3:44" s="21" customFormat="1" ht="12.75"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6"/>
      <c r="AR68" s="23"/>
    </row>
    <row r="69" spans="3:44" s="21" customFormat="1" ht="12.75"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6"/>
      <c r="AR69" s="23"/>
    </row>
    <row r="70" spans="3:44" s="21" customFormat="1" ht="12.75"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6"/>
      <c r="AR70" s="23"/>
    </row>
    <row r="71" spans="3:44" s="21" customFormat="1" ht="12.75"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6"/>
      <c r="AR71" s="23"/>
    </row>
    <row r="72" spans="3:44" s="21" customFormat="1" ht="12.75"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6"/>
      <c r="AR72" s="23"/>
    </row>
    <row r="73" spans="3:44" s="21" customFormat="1" ht="12.75"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6"/>
      <c r="AR73" s="23"/>
    </row>
    <row r="74" spans="3:44" s="21" customFormat="1" ht="12.75"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6"/>
      <c r="AR74" s="23"/>
    </row>
    <row r="75" spans="3:44" s="21" customFormat="1" ht="12.75"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6"/>
      <c r="AR75" s="23"/>
    </row>
    <row r="76" spans="3:44" s="21" customFormat="1" ht="12.75"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6"/>
      <c r="AR76" s="23"/>
    </row>
    <row r="77" spans="3:44" s="21" customFormat="1" ht="12.75"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6"/>
      <c r="AR77" s="23"/>
    </row>
    <row r="78" spans="3:44" s="21" customFormat="1" ht="12.75"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6"/>
      <c r="AR78" s="23"/>
    </row>
    <row r="79" spans="3:44" s="21" customFormat="1" ht="12.75"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6"/>
      <c r="AR79" s="23"/>
    </row>
    <row r="80" spans="3:44" s="21" customFormat="1" ht="12.75"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6"/>
      <c r="AR80" s="23"/>
    </row>
    <row r="81" spans="3:44" s="21" customFormat="1" ht="12.75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156"/>
      <c r="AR81" s="23"/>
    </row>
    <row r="82" spans="3:44" s="21" customFormat="1" ht="12.75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156"/>
      <c r="AR82" s="23"/>
    </row>
    <row r="83" spans="3:44" s="21" customFormat="1" ht="12.7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156"/>
      <c r="AR83" s="23"/>
    </row>
    <row r="84" spans="3:44" s="21" customFormat="1" ht="12.75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156"/>
      <c r="AR84" s="23"/>
    </row>
    <row r="85" spans="3:44" s="21" customFormat="1" ht="12.7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156"/>
      <c r="AR85" s="23"/>
    </row>
    <row r="86" spans="3:44" s="21" customFormat="1" ht="12.75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156"/>
      <c r="AR86" s="23"/>
    </row>
    <row r="87" spans="3:44" s="21" customFormat="1" ht="12.75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156"/>
      <c r="AR87" s="23"/>
    </row>
    <row r="88" spans="3:44" s="21" customFormat="1" ht="12.75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156"/>
      <c r="AR88" s="23"/>
    </row>
    <row r="89" spans="3:44" s="21" customFormat="1" ht="12.7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156"/>
      <c r="AR89" s="23"/>
    </row>
    <row r="90" spans="3:44" s="21" customFormat="1" ht="12.75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156"/>
      <c r="AR90" s="23"/>
    </row>
    <row r="91" spans="3:44" s="21" customFormat="1" ht="12.75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156"/>
      <c r="AR91" s="23"/>
    </row>
    <row r="92" spans="3:44" s="21" customFormat="1" ht="12.75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156"/>
      <c r="AR92" s="23"/>
    </row>
    <row r="93" spans="3:44" s="21" customFormat="1" ht="12.75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156"/>
      <c r="AR93" s="23"/>
    </row>
    <row r="94" spans="3:44" s="21" customFormat="1" ht="12.75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156"/>
      <c r="AR94" s="23"/>
    </row>
    <row r="95" spans="3:44" s="21" customFormat="1" ht="12.75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156"/>
      <c r="AR95" s="23"/>
    </row>
    <row r="96" spans="3:44" s="21" customFormat="1" ht="12.75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156"/>
      <c r="AR96" s="23"/>
    </row>
    <row r="97" spans="3:44" s="21" customFormat="1" ht="12.75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156"/>
      <c r="AR97" s="23"/>
    </row>
    <row r="98" spans="3:44" s="21" customFormat="1" ht="12.7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156"/>
      <c r="AR98" s="23"/>
    </row>
    <row r="99" spans="3:44" s="21" customFormat="1" ht="12.75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156"/>
      <c r="AR99" s="23"/>
    </row>
    <row r="100" spans="3:44" s="21" customFormat="1" ht="12.75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156"/>
      <c r="AR100" s="23"/>
    </row>
    <row r="101" spans="3:44" s="21" customFormat="1" ht="12.75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156"/>
      <c r="AR101" s="23"/>
    </row>
    <row r="102" spans="3:44" s="21" customFormat="1" ht="12.75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156"/>
      <c r="AR102" s="23"/>
    </row>
    <row r="103" spans="3:44" s="21" customFormat="1" ht="12.75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156"/>
      <c r="AR103" s="23"/>
    </row>
    <row r="104" spans="3:44" s="21" customFormat="1" ht="12.75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156"/>
      <c r="AR104" s="23"/>
    </row>
    <row r="105" spans="3:44" s="21" customFormat="1" ht="12.75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156"/>
      <c r="AR105" s="23"/>
    </row>
    <row r="106" spans="3:44" s="21" customFormat="1" ht="12.7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156"/>
      <c r="AR106" s="23"/>
    </row>
    <row r="107" spans="3:44" s="21" customFormat="1" ht="12.75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156"/>
      <c r="AR107" s="23"/>
    </row>
    <row r="108" spans="3:44" s="21" customFormat="1" ht="12.75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156"/>
      <c r="AR108" s="23"/>
    </row>
    <row r="109" s="21" customFormat="1" ht="12.75">
      <c r="AQ109" s="155"/>
    </row>
    <row r="110" s="21" customFormat="1" ht="12.75">
      <c r="AQ110" s="155"/>
    </row>
    <row r="111" s="21" customFormat="1" ht="12.75">
      <c r="AQ111" s="155"/>
    </row>
    <row r="112" s="21" customFormat="1" ht="12.75">
      <c r="AQ112" s="155"/>
    </row>
    <row r="113" s="21" customFormat="1" ht="12.75">
      <c r="AQ113" s="155"/>
    </row>
    <row r="114" s="21" customFormat="1" ht="12.75">
      <c r="AQ114" s="155"/>
    </row>
    <row r="115" s="21" customFormat="1" ht="12.75">
      <c r="AQ115" s="155"/>
    </row>
    <row r="116" s="21" customFormat="1" ht="12.75">
      <c r="AQ116" s="155"/>
    </row>
    <row r="117" s="21" customFormat="1" ht="12.75">
      <c r="AQ117" s="155"/>
    </row>
    <row r="118" s="21" customFormat="1" ht="12.75">
      <c r="AQ118" s="155"/>
    </row>
    <row r="119" s="21" customFormat="1" ht="12.75">
      <c r="AQ119" s="155"/>
    </row>
    <row r="120" s="21" customFormat="1" ht="12.75">
      <c r="AQ120" s="155"/>
    </row>
    <row r="121" s="21" customFormat="1" ht="12.75">
      <c r="AQ121" s="155"/>
    </row>
    <row r="122" s="21" customFormat="1" ht="12.75">
      <c r="AQ122" s="155"/>
    </row>
    <row r="123" s="21" customFormat="1" ht="12.75">
      <c r="AQ123" s="155"/>
    </row>
    <row r="124" s="21" customFormat="1" ht="12.75">
      <c r="AQ124" s="155"/>
    </row>
    <row r="125" s="21" customFormat="1" ht="12.75">
      <c r="AQ125" s="155"/>
    </row>
    <row r="126" s="21" customFormat="1" ht="12.75">
      <c r="AQ126" s="155"/>
    </row>
    <row r="127" s="21" customFormat="1" ht="12.75">
      <c r="AQ127" s="155"/>
    </row>
    <row r="128" s="21" customFormat="1" ht="12.75">
      <c r="AQ128" s="155"/>
    </row>
    <row r="129" s="21" customFormat="1" ht="12.75">
      <c r="AQ129" s="155"/>
    </row>
    <row r="130" s="21" customFormat="1" ht="12.75">
      <c r="AQ130" s="155"/>
    </row>
    <row r="131" s="21" customFormat="1" ht="12.75">
      <c r="AQ131" s="155"/>
    </row>
    <row r="132" s="21" customFormat="1" ht="12.75">
      <c r="AQ132" s="155"/>
    </row>
    <row r="133" s="21" customFormat="1" ht="12.75">
      <c r="AQ133" s="155"/>
    </row>
    <row r="134" s="21" customFormat="1" ht="12.75">
      <c r="AQ134" s="155"/>
    </row>
    <row r="135" s="21" customFormat="1" ht="12.75">
      <c r="AQ135" s="155"/>
    </row>
    <row r="136" s="21" customFormat="1" ht="12.75">
      <c r="AQ136" s="155"/>
    </row>
    <row r="137" s="21" customFormat="1" ht="12.75">
      <c r="AQ137" s="155"/>
    </row>
    <row r="138" s="21" customFormat="1" ht="12.75">
      <c r="AQ138" s="155"/>
    </row>
    <row r="139" s="21" customFormat="1" ht="12.75">
      <c r="AQ139" s="155"/>
    </row>
    <row r="140" s="21" customFormat="1" ht="12.75">
      <c r="AQ140" s="155"/>
    </row>
    <row r="141" s="21" customFormat="1" ht="12.75">
      <c r="AQ141" s="155"/>
    </row>
    <row r="142" s="21" customFormat="1" ht="12.75">
      <c r="AQ142" s="155"/>
    </row>
    <row r="143" s="21" customFormat="1" ht="12.75">
      <c r="AQ143" s="155"/>
    </row>
    <row r="144" s="21" customFormat="1" ht="12.75">
      <c r="AQ144" s="155"/>
    </row>
    <row r="145" s="21" customFormat="1" ht="12.75">
      <c r="AQ145" s="155"/>
    </row>
    <row r="146" s="21" customFormat="1" ht="12.75">
      <c r="AQ146" s="155"/>
    </row>
    <row r="147" s="21" customFormat="1" ht="12.75">
      <c r="AQ147" s="155"/>
    </row>
    <row r="148" s="21" customFormat="1" ht="12.75">
      <c r="AQ148" s="155"/>
    </row>
    <row r="149" s="21" customFormat="1" ht="12.75">
      <c r="AQ149" s="155"/>
    </row>
    <row r="150" s="21" customFormat="1" ht="12.75">
      <c r="AQ150" s="155"/>
    </row>
    <row r="151" s="21" customFormat="1" ht="12.75">
      <c r="AQ151" s="155"/>
    </row>
    <row r="152" s="21" customFormat="1" ht="12.75">
      <c r="AQ152" s="155"/>
    </row>
    <row r="153" s="21" customFormat="1" ht="12.75">
      <c r="AQ153" s="155"/>
    </row>
    <row r="154" s="21" customFormat="1" ht="12.75">
      <c r="AQ154" s="155"/>
    </row>
    <row r="155" s="21" customFormat="1" ht="12.75">
      <c r="AQ155" s="155"/>
    </row>
    <row r="156" s="21" customFormat="1" ht="12.75">
      <c r="AQ156" s="155"/>
    </row>
    <row r="157" s="21" customFormat="1" ht="12.75">
      <c r="AQ157" s="155"/>
    </row>
    <row r="158" s="21" customFormat="1" ht="12.75">
      <c r="AQ158" s="155"/>
    </row>
    <row r="159" s="21" customFormat="1" ht="12.75">
      <c r="AQ159" s="155"/>
    </row>
    <row r="160" s="21" customFormat="1" ht="12.75">
      <c r="AQ160" s="155"/>
    </row>
    <row r="161" s="21" customFormat="1" ht="12.75">
      <c r="AQ161" s="155"/>
    </row>
    <row r="162" s="21" customFormat="1" ht="12.75">
      <c r="AQ162" s="155"/>
    </row>
    <row r="163" s="21" customFormat="1" ht="12.75">
      <c r="AQ163" s="155"/>
    </row>
    <row r="164" s="21" customFormat="1" ht="12.75">
      <c r="AQ164" s="155"/>
    </row>
    <row r="165" s="21" customFormat="1" ht="12.75">
      <c r="AQ165" s="155"/>
    </row>
    <row r="166" s="21" customFormat="1" ht="12.75">
      <c r="AQ166" s="155"/>
    </row>
    <row r="167" s="21" customFormat="1" ht="12.75">
      <c r="AQ167" s="155"/>
    </row>
    <row r="168" s="21" customFormat="1" ht="12.75">
      <c r="AQ168" s="155"/>
    </row>
    <row r="169" s="21" customFormat="1" ht="12.75">
      <c r="AQ169" s="155"/>
    </row>
    <row r="170" s="21" customFormat="1" ht="12.75">
      <c r="AQ170" s="155"/>
    </row>
    <row r="171" s="21" customFormat="1" ht="12.75">
      <c r="AQ171" s="155"/>
    </row>
    <row r="172" s="21" customFormat="1" ht="12.75">
      <c r="AQ172" s="155"/>
    </row>
    <row r="173" s="21" customFormat="1" ht="12.75">
      <c r="AQ173" s="155"/>
    </row>
    <row r="174" s="21" customFormat="1" ht="12.75">
      <c r="AQ174" s="155"/>
    </row>
    <row r="175" s="21" customFormat="1" ht="12.75">
      <c r="AQ175" s="155"/>
    </row>
    <row r="176" s="21" customFormat="1" ht="12.75">
      <c r="AQ176" s="155"/>
    </row>
    <row r="177" s="21" customFormat="1" ht="12.75">
      <c r="AQ177" s="155"/>
    </row>
    <row r="178" s="21" customFormat="1" ht="12.75">
      <c r="AQ178" s="155"/>
    </row>
    <row r="179" s="21" customFormat="1" ht="12.75">
      <c r="AQ179" s="155"/>
    </row>
    <row r="180" s="21" customFormat="1" ht="12.75">
      <c r="AQ180" s="155"/>
    </row>
    <row r="181" s="21" customFormat="1" ht="12.75">
      <c r="AQ181" s="155"/>
    </row>
    <row r="182" s="21" customFormat="1" ht="12.75">
      <c r="AQ182" s="155"/>
    </row>
    <row r="183" s="21" customFormat="1" ht="12.75">
      <c r="AQ183" s="155"/>
    </row>
    <row r="184" s="21" customFormat="1" ht="12.75">
      <c r="AQ184" s="155"/>
    </row>
    <row r="185" s="21" customFormat="1" ht="12.75">
      <c r="AQ185" s="155"/>
    </row>
    <row r="186" s="21" customFormat="1" ht="12.75">
      <c r="AQ186" s="155"/>
    </row>
    <row r="187" s="21" customFormat="1" ht="12.75">
      <c r="AQ187" s="155"/>
    </row>
    <row r="188" s="21" customFormat="1" ht="12.75">
      <c r="AQ188" s="155"/>
    </row>
    <row r="189" s="21" customFormat="1" ht="12.75">
      <c r="AQ189" s="155"/>
    </row>
    <row r="190" s="21" customFormat="1" ht="12.75">
      <c r="AQ190" s="155"/>
    </row>
    <row r="191" s="21" customFormat="1" ht="12.75">
      <c r="AQ191" s="155"/>
    </row>
    <row r="192" s="21" customFormat="1" ht="12.75">
      <c r="AQ192" s="155"/>
    </row>
    <row r="193" s="21" customFormat="1" ht="12.75">
      <c r="AQ193" s="155"/>
    </row>
    <row r="194" s="21" customFormat="1" ht="12.75">
      <c r="AQ194" s="155"/>
    </row>
    <row r="195" s="21" customFormat="1" ht="12.75">
      <c r="AQ195" s="155"/>
    </row>
    <row r="196" s="21" customFormat="1" ht="12.75">
      <c r="AQ196" s="155"/>
    </row>
    <row r="197" s="21" customFormat="1" ht="12.75">
      <c r="AQ197" s="155"/>
    </row>
    <row r="198" s="21" customFormat="1" ht="12.75">
      <c r="AQ198" s="155"/>
    </row>
    <row r="199" s="21" customFormat="1" ht="12.75">
      <c r="AQ199" s="155"/>
    </row>
    <row r="200" s="21" customFormat="1" ht="12.75">
      <c r="AQ200" s="155"/>
    </row>
    <row r="201" s="21" customFormat="1" ht="12.75">
      <c r="AQ201" s="155"/>
    </row>
    <row r="202" s="21" customFormat="1" ht="12.75">
      <c r="AQ202" s="155"/>
    </row>
    <row r="203" s="21" customFormat="1" ht="12.75">
      <c r="AQ203" s="155"/>
    </row>
    <row r="204" s="21" customFormat="1" ht="12.75">
      <c r="AQ204" s="155"/>
    </row>
    <row r="205" s="21" customFormat="1" ht="12.75">
      <c r="AQ205" s="155"/>
    </row>
    <row r="206" s="21" customFormat="1" ht="12.75">
      <c r="AQ206" s="155"/>
    </row>
    <row r="207" s="21" customFormat="1" ht="12.75">
      <c r="AQ207" s="155"/>
    </row>
    <row r="208" s="21" customFormat="1" ht="12.75">
      <c r="AQ208" s="155"/>
    </row>
    <row r="209" s="21" customFormat="1" ht="12.75">
      <c r="AQ209" s="155"/>
    </row>
    <row r="210" s="21" customFormat="1" ht="12.75">
      <c r="AQ210" s="155"/>
    </row>
    <row r="211" s="21" customFormat="1" ht="12.75">
      <c r="AQ211" s="155"/>
    </row>
    <row r="212" s="21" customFormat="1" ht="12.75">
      <c r="AQ212" s="155"/>
    </row>
    <row r="213" s="21" customFormat="1" ht="12.75">
      <c r="AQ213" s="155"/>
    </row>
    <row r="214" s="21" customFormat="1" ht="12.75">
      <c r="AQ214" s="155"/>
    </row>
    <row r="215" s="21" customFormat="1" ht="12.75">
      <c r="AQ215" s="155"/>
    </row>
    <row r="216" s="21" customFormat="1" ht="12.75">
      <c r="AQ216" s="155"/>
    </row>
    <row r="217" s="21" customFormat="1" ht="12.75">
      <c r="AQ217" s="155"/>
    </row>
    <row r="218" s="21" customFormat="1" ht="12.75">
      <c r="AQ218" s="155"/>
    </row>
    <row r="219" s="21" customFormat="1" ht="12.75">
      <c r="AQ219" s="155"/>
    </row>
    <row r="220" s="21" customFormat="1" ht="12.75">
      <c r="AQ220" s="155"/>
    </row>
    <row r="221" s="21" customFormat="1" ht="12.75">
      <c r="AQ221" s="155"/>
    </row>
    <row r="222" s="21" customFormat="1" ht="12.75">
      <c r="AQ222" s="155"/>
    </row>
    <row r="223" s="21" customFormat="1" ht="12.75">
      <c r="AQ223" s="155"/>
    </row>
    <row r="224" s="21" customFormat="1" ht="12.75">
      <c r="AQ224" s="155"/>
    </row>
    <row r="225" s="21" customFormat="1" ht="12.75">
      <c r="AQ225" s="155"/>
    </row>
    <row r="226" s="21" customFormat="1" ht="12.75">
      <c r="AQ226" s="155"/>
    </row>
    <row r="227" s="21" customFormat="1" ht="12.75">
      <c r="AQ227" s="155"/>
    </row>
    <row r="228" s="21" customFormat="1" ht="12.75">
      <c r="AQ228" s="155"/>
    </row>
    <row r="229" s="21" customFormat="1" ht="12.75">
      <c r="AQ229" s="155"/>
    </row>
    <row r="230" s="21" customFormat="1" ht="12.75">
      <c r="AQ230" s="155"/>
    </row>
    <row r="231" s="21" customFormat="1" ht="12.75">
      <c r="AQ231" s="155"/>
    </row>
    <row r="232" s="21" customFormat="1" ht="12.75">
      <c r="AQ232" s="155"/>
    </row>
    <row r="233" s="21" customFormat="1" ht="12.75">
      <c r="AQ233" s="155"/>
    </row>
    <row r="234" s="21" customFormat="1" ht="12.75">
      <c r="AQ234" s="155"/>
    </row>
    <row r="235" s="21" customFormat="1" ht="12.75">
      <c r="AQ235" s="155"/>
    </row>
    <row r="236" s="21" customFormat="1" ht="12.75">
      <c r="AQ236" s="155"/>
    </row>
    <row r="237" s="21" customFormat="1" ht="12.75">
      <c r="AQ237" s="155"/>
    </row>
    <row r="238" s="21" customFormat="1" ht="12.75">
      <c r="AQ238" s="155"/>
    </row>
    <row r="239" s="21" customFormat="1" ht="12.75">
      <c r="AQ239" s="155"/>
    </row>
    <row r="240" s="21" customFormat="1" ht="12.75">
      <c r="AQ240" s="155"/>
    </row>
    <row r="241" s="21" customFormat="1" ht="12.75">
      <c r="AQ241" s="155"/>
    </row>
    <row r="242" s="21" customFormat="1" ht="12.75">
      <c r="AQ242" s="155"/>
    </row>
    <row r="243" s="21" customFormat="1" ht="12.75">
      <c r="AQ243" s="155"/>
    </row>
    <row r="244" s="21" customFormat="1" ht="12.75">
      <c r="AQ244" s="155"/>
    </row>
    <row r="245" s="21" customFormat="1" ht="12.75">
      <c r="AQ245" s="155"/>
    </row>
    <row r="246" s="21" customFormat="1" ht="12.75">
      <c r="AQ246" s="155"/>
    </row>
    <row r="247" s="21" customFormat="1" ht="12.75">
      <c r="AQ247" s="155"/>
    </row>
    <row r="248" s="21" customFormat="1" ht="12.75">
      <c r="AQ248" s="155"/>
    </row>
    <row r="249" s="21" customFormat="1" ht="12.75">
      <c r="AQ249" s="155"/>
    </row>
    <row r="250" s="21" customFormat="1" ht="12.75">
      <c r="AQ250" s="155"/>
    </row>
    <row r="251" s="21" customFormat="1" ht="12.75">
      <c r="AQ251" s="155"/>
    </row>
    <row r="252" s="21" customFormat="1" ht="12.75">
      <c r="AQ252" s="155"/>
    </row>
    <row r="253" s="21" customFormat="1" ht="12.75">
      <c r="AQ253" s="155"/>
    </row>
    <row r="254" s="21" customFormat="1" ht="12.75">
      <c r="AQ254" s="155"/>
    </row>
    <row r="255" s="21" customFormat="1" ht="12.75">
      <c r="AQ255" s="155"/>
    </row>
    <row r="256" s="21" customFormat="1" ht="12.75">
      <c r="AQ256" s="155"/>
    </row>
  </sheetData>
  <printOptions gridLines="1"/>
  <pageMargins left="0.75" right="0.75" top="0.62" bottom="1" header="0.62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BZ28"/>
  <sheetViews>
    <sheetView workbookViewId="0" topLeftCell="A1">
      <pane xSplit="2" ySplit="2" topLeftCell="M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M4" sqref="M4"/>
    </sheetView>
  </sheetViews>
  <sheetFormatPr defaultColWidth="9.140625" defaultRowHeight="12.75"/>
  <cols>
    <col min="1" max="1" width="49.7109375" style="46" customWidth="1"/>
    <col min="2" max="2" width="22.8515625" style="46" customWidth="1"/>
    <col min="3" max="13" width="8.8515625" style="46" customWidth="1"/>
    <col min="14" max="14" width="9.140625" style="50" customWidth="1"/>
    <col min="15" max="16384" width="8.8515625" style="46" customWidth="1"/>
  </cols>
  <sheetData>
    <row r="1" spans="1:16" ht="107.25" customHeight="1">
      <c r="A1" s="41" t="s">
        <v>751</v>
      </c>
      <c r="B1" s="42" t="s">
        <v>622</v>
      </c>
      <c r="C1" s="43" t="s">
        <v>749</v>
      </c>
      <c r="D1" s="43" t="s">
        <v>750</v>
      </c>
      <c r="E1" s="43" t="s">
        <v>752</v>
      </c>
      <c r="F1" s="43" t="s">
        <v>753</v>
      </c>
      <c r="G1" s="43" t="s">
        <v>754</v>
      </c>
      <c r="H1" s="43" t="s">
        <v>755</v>
      </c>
      <c r="I1" s="43" t="s">
        <v>756</v>
      </c>
      <c r="J1" s="43" t="s">
        <v>757</v>
      </c>
      <c r="K1" s="43" t="s">
        <v>758</v>
      </c>
      <c r="L1" s="43" t="s">
        <v>759</v>
      </c>
      <c r="M1" s="43" t="s">
        <v>760</v>
      </c>
      <c r="N1" s="44" t="s">
        <v>623</v>
      </c>
      <c r="O1" s="45" t="s">
        <v>624</v>
      </c>
      <c r="P1" s="45" t="s">
        <v>625</v>
      </c>
    </row>
    <row r="2" spans="1:7" ht="18">
      <c r="A2" s="47" t="s">
        <v>626</v>
      </c>
      <c r="B2" s="48"/>
      <c r="F2" s="49"/>
      <c r="G2" s="49"/>
    </row>
    <row r="3" spans="1:78" ht="12.75">
      <c r="A3" s="39" t="s">
        <v>654</v>
      </c>
      <c r="B3" s="4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170"/>
      <c r="P3" s="172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</row>
    <row r="4" spans="1:78" ht="12.75">
      <c r="A4" s="4" t="s">
        <v>655</v>
      </c>
      <c r="B4" s="4" t="s">
        <v>627</v>
      </c>
      <c r="C4" s="170">
        <v>14</v>
      </c>
      <c r="D4" s="170">
        <v>47</v>
      </c>
      <c r="E4" s="170">
        <v>43</v>
      </c>
      <c r="F4" s="170">
        <v>31</v>
      </c>
      <c r="G4" s="170">
        <v>47</v>
      </c>
      <c r="H4" s="170">
        <v>62</v>
      </c>
      <c r="I4" s="170">
        <v>19</v>
      </c>
      <c r="J4" s="170">
        <v>13</v>
      </c>
      <c r="K4" s="170">
        <v>44</v>
      </c>
      <c r="L4" s="170">
        <v>31</v>
      </c>
      <c r="M4" s="170">
        <v>39</v>
      </c>
      <c r="N4" s="171">
        <f>SUM(C4:M4)</f>
        <v>390</v>
      </c>
      <c r="O4" s="170"/>
      <c r="P4" s="172">
        <v>390</v>
      </c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</row>
    <row r="5" spans="1:78" ht="12.75">
      <c r="A5" s="3" t="s">
        <v>656</v>
      </c>
      <c r="B5" s="4" t="s">
        <v>627</v>
      </c>
      <c r="C5" s="170">
        <v>21</v>
      </c>
      <c r="D5" s="170">
        <v>28</v>
      </c>
      <c r="E5" s="170">
        <v>21</v>
      </c>
      <c r="F5" s="170">
        <v>21</v>
      </c>
      <c r="G5" s="170">
        <v>52</v>
      </c>
      <c r="H5" s="170">
        <v>42</v>
      </c>
      <c r="I5" s="170">
        <v>24</v>
      </c>
      <c r="J5" s="170">
        <v>35</v>
      </c>
      <c r="K5" s="170">
        <v>21</v>
      </c>
      <c r="L5" s="170">
        <v>25</v>
      </c>
      <c r="M5" s="170">
        <v>44</v>
      </c>
      <c r="N5" s="171">
        <f>SUM(C5:M5)</f>
        <v>334</v>
      </c>
      <c r="O5" s="170"/>
      <c r="P5" s="172">
        <v>334</v>
      </c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</row>
    <row r="6" spans="1:78" ht="12.75">
      <c r="A6" s="52"/>
      <c r="B6" s="51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  <c r="O6" s="170"/>
      <c r="P6" s="172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</row>
    <row r="7" spans="1:78" ht="12.75">
      <c r="A7" s="53" t="s">
        <v>657</v>
      </c>
      <c r="B7" s="51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  <c r="O7" s="170"/>
      <c r="P7" s="172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</row>
    <row r="8" spans="1:78" ht="12.75">
      <c r="A8" s="52" t="s">
        <v>658</v>
      </c>
      <c r="B8" s="51" t="s">
        <v>627</v>
      </c>
      <c r="C8" s="170">
        <v>26</v>
      </c>
      <c r="D8" s="170">
        <v>40</v>
      </c>
      <c r="E8" s="170">
        <v>30</v>
      </c>
      <c r="F8" s="170">
        <v>31</v>
      </c>
      <c r="G8" s="170">
        <v>52</v>
      </c>
      <c r="H8" s="170">
        <v>74</v>
      </c>
      <c r="I8" s="170">
        <v>17</v>
      </c>
      <c r="J8" s="170">
        <v>42</v>
      </c>
      <c r="K8" s="170">
        <v>45</v>
      </c>
      <c r="L8" s="173">
        <v>30</v>
      </c>
      <c r="M8" s="170">
        <v>56</v>
      </c>
      <c r="N8" s="171">
        <f>SUM(C8:M8)</f>
        <v>443</v>
      </c>
      <c r="O8" s="170"/>
      <c r="P8" s="172">
        <v>443</v>
      </c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</row>
    <row r="9" spans="1:78" ht="12.75">
      <c r="A9" s="52" t="s">
        <v>659</v>
      </c>
      <c r="B9" s="51" t="s">
        <v>627</v>
      </c>
      <c r="C9" s="170">
        <v>9</v>
      </c>
      <c r="D9" s="170">
        <v>36</v>
      </c>
      <c r="E9" s="170">
        <v>40</v>
      </c>
      <c r="F9" s="170">
        <v>21</v>
      </c>
      <c r="G9" s="170">
        <v>45</v>
      </c>
      <c r="H9" s="170">
        <v>35</v>
      </c>
      <c r="I9" s="170">
        <v>29</v>
      </c>
      <c r="J9" s="170">
        <v>7</v>
      </c>
      <c r="K9" s="170">
        <v>20</v>
      </c>
      <c r="L9" s="170">
        <v>25</v>
      </c>
      <c r="M9" s="170">
        <v>27</v>
      </c>
      <c r="N9" s="171">
        <f>SUM(C9:M9)</f>
        <v>294</v>
      </c>
      <c r="O9" s="170"/>
      <c r="P9" s="172">
        <v>294</v>
      </c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</row>
    <row r="10" spans="1:78" ht="12.75">
      <c r="A10" s="54"/>
      <c r="B10" s="54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1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</row>
    <row r="11" spans="3:78" ht="12.75"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</row>
    <row r="12" spans="3:78" ht="12.75"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1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</row>
    <row r="13" spans="3:78" ht="12.75"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1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</row>
    <row r="14" spans="3:78" ht="12.75"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1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</row>
    <row r="15" spans="3:78" ht="12.75"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1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</row>
    <row r="16" spans="3:78" ht="12.75"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1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</row>
    <row r="17" spans="3:78" ht="12.75"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1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</row>
    <row r="18" spans="3:78" ht="12.75"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1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</row>
    <row r="19" spans="3:78" ht="12.75"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</row>
    <row r="20" spans="3:78" ht="12.75"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1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</row>
    <row r="21" spans="3:78" ht="12.75"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1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</row>
    <row r="22" spans="3:78" ht="12.75"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1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</row>
    <row r="23" spans="3:78" ht="12.75"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</row>
    <row r="24" spans="3:78" ht="12.75"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1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</row>
    <row r="25" spans="3:78" ht="12.75"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</row>
    <row r="26" spans="3:78" ht="12.75"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</row>
    <row r="27" spans="3:78" ht="12.75"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1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</row>
    <row r="28" spans="3:78" ht="12.75"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1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1"/>
  <dimension ref="A1:CJ377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45.8515625" style="64" customWidth="1"/>
    <col min="2" max="2" width="22.28125" style="64" customWidth="1"/>
    <col min="3" max="37" width="9.00390625" style="64" customWidth="1"/>
    <col min="38" max="16384" width="8.8515625" style="64" customWidth="1"/>
  </cols>
  <sheetData>
    <row r="1" spans="1:88" s="62" customFormat="1" ht="110.25" customHeight="1">
      <c r="A1" s="55" t="s">
        <v>761</v>
      </c>
      <c r="B1" s="56" t="s">
        <v>622</v>
      </c>
      <c r="C1" s="57" t="s">
        <v>762</v>
      </c>
      <c r="D1" s="57" t="s">
        <v>763</v>
      </c>
      <c r="E1" s="57" t="s">
        <v>764</v>
      </c>
      <c r="F1" s="57" t="s">
        <v>765</v>
      </c>
      <c r="G1" s="57" t="s">
        <v>766</v>
      </c>
      <c r="H1" s="57" t="s">
        <v>767</v>
      </c>
      <c r="I1" s="57" t="s">
        <v>768</v>
      </c>
      <c r="J1" s="57" t="s">
        <v>769</v>
      </c>
      <c r="K1" s="57" t="s">
        <v>770</v>
      </c>
      <c r="L1" s="57" t="s">
        <v>771</v>
      </c>
      <c r="M1" s="57" t="s">
        <v>772</v>
      </c>
      <c r="N1" s="57" t="s">
        <v>773</v>
      </c>
      <c r="O1" s="57" t="s">
        <v>774</v>
      </c>
      <c r="P1" s="57" t="s">
        <v>775</v>
      </c>
      <c r="Q1" s="57" t="s">
        <v>776</v>
      </c>
      <c r="R1" s="57" t="s">
        <v>777</v>
      </c>
      <c r="S1" s="57" t="s">
        <v>778</v>
      </c>
      <c r="T1" s="57" t="s">
        <v>779</v>
      </c>
      <c r="U1" s="57" t="s">
        <v>780</v>
      </c>
      <c r="V1" s="57" t="s">
        <v>781</v>
      </c>
      <c r="W1" s="57" t="s">
        <v>782</v>
      </c>
      <c r="X1" s="57" t="s">
        <v>783</v>
      </c>
      <c r="Y1" s="57" t="s">
        <v>784</v>
      </c>
      <c r="Z1" s="57" t="s">
        <v>785</v>
      </c>
      <c r="AA1" s="57" t="s">
        <v>786</v>
      </c>
      <c r="AB1" s="57" t="s">
        <v>787</v>
      </c>
      <c r="AC1" s="57" t="s">
        <v>788</v>
      </c>
      <c r="AD1" s="57" t="s">
        <v>789</v>
      </c>
      <c r="AE1" s="57" t="s">
        <v>790</v>
      </c>
      <c r="AF1" s="57" t="s">
        <v>791</v>
      </c>
      <c r="AG1" s="57" t="s">
        <v>792</v>
      </c>
      <c r="AH1" s="57" t="s">
        <v>793</v>
      </c>
      <c r="AI1" s="57" t="s">
        <v>794</v>
      </c>
      <c r="AJ1" s="57" t="s">
        <v>795</v>
      </c>
      <c r="AK1" s="58" t="s">
        <v>623</v>
      </c>
      <c r="AL1" s="58" t="s">
        <v>624</v>
      </c>
      <c r="AM1" s="58" t="s">
        <v>625</v>
      </c>
      <c r="AN1" s="59"/>
      <c r="AO1" s="59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</row>
    <row r="2" spans="1:37" ht="18">
      <c r="A2" s="63" t="s">
        <v>626</v>
      </c>
      <c r="AK2" s="65"/>
    </row>
    <row r="3" spans="2:78" ht="12.75">
      <c r="B3" s="66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9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</row>
    <row r="4" spans="1:78" ht="12.75">
      <c r="A4" s="39" t="s">
        <v>654</v>
      </c>
      <c r="B4" s="40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9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</row>
    <row r="5" spans="1:78" ht="12.75">
      <c r="A5" s="4" t="s">
        <v>655</v>
      </c>
      <c r="B5" s="4" t="s">
        <v>627</v>
      </c>
      <c r="C5" s="168">
        <v>32</v>
      </c>
      <c r="D5" s="168">
        <v>13</v>
      </c>
      <c r="E5" s="168">
        <v>22</v>
      </c>
      <c r="F5" s="168">
        <v>10</v>
      </c>
      <c r="G5" s="168">
        <v>5</v>
      </c>
      <c r="H5" s="168">
        <v>5</v>
      </c>
      <c r="I5" s="168">
        <v>36</v>
      </c>
      <c r="J5" s="168">
        <v>15</v>
      </c>
      <c r="K5" s="168">
        <v>19</v>
      </c>
      <c r="L5" s="168">
        <v>1</v>
      </c>
      <c r="M5" s="168">
        <v>17</v>
      </c>
      <c r="N5" s="168">
        <v>12</v>
      </c>
      <c r="O5" s="168">
        <v>8</v>
      </c>
      <c r="P5" s="168">
        <v>11</v>
      </c>
      <c r="Q5" s="168">
        <v>7</v>
      </c>
      <c r="R5" s="168">
        <v>2</v>
      </c>
      <c r="S5" s="168">
        <v>3</v>
      </c>
      <c r="T5" s="168">
        <v>2</v>
      </c>
      <c r="U5" s="168">
        <v>11</v>
      </c>
      <c r="V5" s="168">
        <v>10</v>
      </c>
      <c r="W5" s="168">
        <v>14</v>
      </c>
      <c r="X5" s="168">
        <v>12</v>
      </c>
      <c r="Y5" s="168">
        <v>20</v>
      </c>
      <c r="Z5" s="168">
        <v>22</v>
      </c>
      <c r="AA5" s="168">
        <v>35</v>
      </c>
      <c r="AB5" s="168">
        <v>30</v>
      </c>
      <c r="AC5" s="168">
        <v>73</v>
      </c>
      <c r="AD5" s="168">
        <v>16</v>
      </c>
      <c r="AE5" s="168">
        <v>0</v>
      </c>
      <c r="AF5" s="168">
        <v>25</v>
      </c>
      <c r="AG5" s="168">
        <v>14</v>
      </c>
      <c r="AH5" s="168">
        <v>7</v>
      </c>
      <c r="AI5" s="168">
        <v>9</v>
      </c>
      <c r="AJ5" s="168">
        <v>8</v>
      </c>
      <c r="AK5" s="169">
        <f>SUM(C5:AJ5)</f>
        <v>526</v>
      </c>
      <c r="AL5" s="168"/>
      <c r="AM5" s="169">
        <f>SUM(AK5:AL5)</f>
        <v>526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</row>
    <row r="6" spans="1:78" ht="12.75">
      <c r="A6" s="3" t="s">
        <v>656</v>
      </c>
      <c r="B6" s="4" t="s">
        <v>627</v>
      </c>
      <c r="C6" s="168">
        <v>89</v>
      </c>
      <c r="D6" s="168">
        <v>49</v>
      </c>
      <c r="E6" s="168">
        <v>30</v>
      </c>
      <c r="F6" s="168">
        <v>12</v>
      </c>
      <c r="G6" s="168">
        <v>6</v>
      </c>
      <c r="H6" s="168">
        <v>16</v>
      </c>
      <c r="I6" s="168">
        <v>54</v>
      </c>
      <c r="J6" s="168">
        <v>30</v>
      </c>
      <c r="K6" s="168">
        <v>19</v>
      </c>
      <c r="L6" s="168">
        <v>4</v>
      </c>
      <c r="M6" s="168">
        <v>39</v>
      </c>
      <c r="N6" s="168">
        <v>55</v>
      </c>
      <c r="O6" s="168">
        <v>29</v>
      </c>
      <c r="P6" s="168">
        <v>49</v>
      </c>
      <c r="Q6" s="168">
        <v>42</v>
      </c>
      <c r="R6" s="168">
        <v>27</v>
      </c>
      <c r="S6" s="168">
        <v>25</v>
      </c>
      <c r="T6" s="168">
        <v>16</v>
      </c>
      <c r="U6" s="168">
        <v>38</v>
      </c>
      <c r="V6" s="168">
        <v>28</v>
      </c>
      <c r="W6" s="168">
        <v>26</v>
      </c>
      <c r="X6" s="168">
        <v>33</v>
      </c>
      <c r="Y6" s="168">
        <v>35</v>
      </c>
      <c r="Z6" s="168">
        <v>66</v>
      </c>
      <c r="AA6" s="168">
        <v>124</v>
      </c>
      <c r="AB6" s="168">
        <v>87</v>
      </c>
      <c r="AC6" s="168">
        <v>152</v>
      </c>
      <c r="AD6" s="168">
        <v>60</v>
      </c>
      <c r="AE6" s="168">
        <v>0</v>
      </c>
      <c r="AF6" s="168">
        <v>22</v>
      </c>
      <c r="AG6" s="168">
        <v>65</v>
      </c>
      <c r="AH6" s="168">
        <v>9</v>
      </c>
      <c r="AI6" s="168">
        <v>9</v>
      </c>
      <c r="AJ6" s="168">
        <v>20</v>
      </c>
      <c r="AK6" s="169">
        <f>SUM(C6:AJ6)</f>
        <v>1365</v>
      </c>
      <c r="AL6" s="168"/>
      <c r="AM6" s="169">
        <f>SUM(AK6:AL6)</f>
        <v>1365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</row>
    <row r="7" spans="1:78" ht="12.75">
      <c r="A7" s="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</row>
    <row r="8" spans="1:78" ht="12.75">
      <c r="A8" s="67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</row>
    <row r="9" spans="1:78" ht="12.75">
      <c r="A9" s="67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</row>
    <row r="10" spans="1:78" ht="12.75">
      <c r="A10" s="67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</row>
    <row r="11" spans="1:78" ht="12.75">
      <c r="A11" s="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</row>
    <row r="12" spans="1:78" ht="12.75">
      <c r="A12" s="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</row>
    <row r="13" spans="1:78" ht="12.75">
      <c r="A13" s="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</row>
    <row r="14" spans="1:78" ht="12.75">
      <c r="A14" s="67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</row>
    <row r="15" spans="1:78" ht="12.75">
      <c r="A15" s="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</row>
    <row r="16" spans="1:78" ht="12.75">
      <c r="A16" s="67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</row>
    <row r="17" spans="1:78" ht="12.75">
      <c r="A17" s="67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</row>
    <row r="18" spans="1:78" ht="12.75">
      <c r="A18" s="67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</row>
    <row r="19" spans="1:78" ht="12.75">
      <c r="A19" s="67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</row>
    <row r="20" spans="1:78" ht="12.75">
      <c r="A20" s="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</row>
    <row r="21" spans="1:78" ht="12.75">
      <c r="A21" s="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</row>
    <row r="22" spans="1:78" ht="12.75">
      <c r="A22" s="67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</row>
    <row r="23" spans="1:78" ht="12.75">
      <c r="A23" s="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</row>
    <row r="24" spans="1:78" ht="12.75">
      <c r="A24" s="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</row>
    <row r="25" spans="1:78" ht="12.75">
      <c r="A25" s="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</row>
    <row r="26" spans="1:78" ht="12.75">
      <c r="A26" s="67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</row>
    <row r="27" spans="1:78" ht="12.75">
      <c r="A27" s="67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</row>
    <row r="28" spans="1:78" ht="12.75">
      <c r="A28" s="67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</row>
    <row r="29" ht="12.75">
      <c r="A29" s="67"/>
    </row>
    <row r="30" ht="12.75">
      <c r="A30" s="67"/>
    </row>
    <row r="31" ht="12.75">
      <c r="A31" s="67"/>
    </row>
    <row r="32" ht="12.75">
      <c r="A32" s="67"/>
    </row>
    <row r="33" ht="12.75">
      <c r="A33" s="67"/>
    </row>
    <row r="34" ht="12.75">
      <c r="A34" s="67"/>
    </row>
    <row r="35" ht="12.75">
      <c r="A35" s="67"/>
    </row>
    <row r="36" ht="12.75">
      <c r="A36" s="67"/>
    </row>
    <row r="37" ht="12.75">
      <c r="A37" s="67"/>
    </row>
    <row r="38" ht="12.75">
      <c r="A38" s="67"/>
    </row>
    <row r="39" ht="12.75">
      <c r="A39" s="67"/>
    </row>
    <row r="40" ht="12.75">
      <c r="A40" s="67"/>
    </row>
    <row r="41" ht="12.75">
      <c r="A41" s="67"/>
    </row>
    <row r="42" ht="12.75">
      <c r="A42" s="67"/>
    </row>
    <row r="43" ht="12.75">
      <c r="A43" s="67"/>
    </row>
    <row r="44" ht="12.75">
      <c r="A44" s="67"/>
    </row>
    <row r="45" ht="12.75">
      <c r="A45" s="67"/>
    </row>
    <row r="46" ht="12.75">
      <c r="A46" s="67"/>
    </row>
    <row r="47" ht="12.75">
      <c r="A47" s="67"/>
    </row>
    <row r="48" ht="12.75">
      <c r="A48" s="67"/>
    </row>
    <row r="49" ht="12.75">
      <c r="A49" s="67"/>
    </row>
    <row r="50" ht="12.75">
      <c r="A50" s="67"/>
    </row>
    <row r="51" ht="12.75">
      <c r="A51" s="67"/>
    </row>
    <row r="52" ht="12.75">
      <c r="A52" s="67"/>
    </row>
    <row r="53" ht="12.75">
      <c r="A53" s="67"/>
    </row>
    <row r="54" ht="12.75">
      <c r="A54" s="67"/>
    </row>
    <row r="55" ht="12.75">
      <c r="A55" s="67"/>
    </row>
    <row r="56" ht="12.75">
      <c r="A56" s="67"/>
    </row>
    <row r="57" ht="12.75">
      <c r="A57" s="67"/>
    </row>
    <row r="58" ht="12.75">
      <c r="A58" s="67"/>
    </row>
    <row r="59" ht="12.75">
      <c r="A59" s="67"/>
    </row>
    <row r="60" ht="12.75">
      <c r="A60" s="67"/>
    </row>
    <row r="61" ht="12.75">
      <c r="A61" s="67"/>
    </row>
    <row r="62" ht="12.75">
      <c r="A62" s="67"/>
    </row>
    <row r="63" ht="12.75">
      <c r="A63" s="67"/>
    </row>
    <row r="64" ht="12.75">
      <c r="A64" s="67"/>
    </row>
    <row r="65" ht="12.75">
      <c r="A65" s="67"/>
    </row>
    <row r="66" ht="12.75">
      <c r="A66" s="67"/>
    </row>
    <row r="67" ht="12.75">
      <c r="A67" s="67"/>
    </row>
    <row r="68" ht="12.75">
      <c r="A68" s="67"/>
    </row>
    <row r="69" ht="12.75">
      <c r="A69" s="67"/>
    </row>
    <row r="70" ht="12.75">
      <c r="A70" s="67"/>
    </row>
    <row r="71" ht="12.75">
      <c r="A71" s="67"/>
    </row>
    <row r="72" ht="12.75">
      <c r="A72" s="67"/>
    </row>
    <row r="73" ht="12.75">
      <c r="A73" s="67"/>
    </row>
    <row r="74" ht="12.75">
      <c r="A74" s="67"/>
    </row>
    <row r="75" ht="12.75">
      <c r="A75" s="67"/>
    </row>
    <row r="76" ht="12.75">
      <c r="A76" s="67"/>
    </row>
    <row r="77" ht="12.75">
      <c r="A77" s="67"/>
    </row>
    <row r="78" ht="12.75">
      <c r="A78" s="67"/>
    </row>
    <row r="79" ht="12.75">
      <c r="A79" s="67"/>
    </row>
    <row r="80" ht="12.75">
      <c r="A80" s="67"/>
    </row>
    <row r="81" ht="12.75">
      <c r="A81" s="67"/>
    </row>
    <row r="82" ht="12.75">
      <c r="A82" s="67"/>
    </row>
    <row r="83" ht="12.75">
      <c r="A83" s="67"/>
    </row>
    <row r="84" ht="12.75">
      <c r="A84" s="67"/>
    </row>
    <row r="85" ht="12.75">
      <c r="A85" s="67"/>
    </row>
    <row r="86" ht="12.75">
      <c r="A86" s="67"/>
    </row>
    <row r="87" ht="12.75">
      <c r="A87" s="67"/>
    </row>
    <row r="88" ht="12.75">
      <c r="A88" s="67"/>
    </row>
    <row r="89" ht="12.75">
      <c r="A89" s="67"/>
    </row>
    <row r="90" ht="12.75">
      <c r="A90" s="67"/>
    </row>
    <row r="91" ht="12.75">
      <c r="A91" s="67"/>
    </row>
    <row r="92" ht="12.75">
      <c r="A92" s="67"/>
    </row>
    <row r="93" ht="12.75">
      <c r="A93" s="67"/>
    </row>
    <row r="94" ht="12.75">
      <c r="A94" s="67"/>
    </row>
    <row r="95" ht="12.75">
      <c r="A95" s="67"/>
    </row>
    <row r="96" ht="12.75">
      <c r="A96" s="67"/>
    </row>
    <row r="97" ht="12.75">
      <c r="A97" s="67"/>
    </row>
    <row r="98" ht="12.75">
      <c r="A98" s="67"/>
    </row>
    <row r="99" ht="12.75">
      <c r="A99" s="67"/>
    </row>
    <row r="100" ht="12.75">
      <c r="A100" s="67"/>
    </row>
    <row r="101" ht="12.75">
      <c r="A101" s="67"/>
    </row>
    <row r="102" ht="12.75">
      <c r="A102" s="67"/>
    </row>
    <row r="103" ht="12.75">
      <c r="A103" s="67"/>
    </row>
    <row r="104" ht="12.75">
      <c r="A104" s="67"/>
    </row>
    <row r="105" ht="12.75">
      <c r="A105" s="67"/>
    </row>
    <row r="106" ht="12.75">
      <c r="A106" s="67"/>
    </row>
    <row r="107" ht="12.75">
      <c r="A107" s="67"/>
    </row>
    <row r="108" ht="12.75">
      <c r="A108" s="67"/>
    </row>
    <row r="109" ht="12.75">
      <c r="A109" s="67"/>
    </row>
    <row r="110" ht="12.75">
      <c r="A110" s="67"/>
    </row>
    <row r="111" ht="12.75">
      <c r="A111" s="67"/>
    </row>
    <row r="112" ht="12.75">
      <c r="A112" s="67"/>
    </row>
    <row r="113" ht="12.75">
      <c r="A113" s="67"/>
    </row>
    <row r="114" ht="12.75">
      <c r="A114" s="67"/>
    </row>
    <row r="115" ht="12.75">
      <c r="A115" s="67"/>
    </row>
    <row r="116" ht="12.75">
      <c r="A116" s="67"/>
    </row>
    <row r="117" ht="12.75">
      <c r="A117" s="67"/>
    </row>
    <row r="118" ht="12.75">
      <c r="A118" s="67"/>
    </row>
    <row r="119" ht="12.75">
      <c r="A119" s="67"/>
    </row>
    <row r="120" ht="12.75">
      <c r="A120" s="67"/>
    </row>
    <row r="121" ht="12.75">
      <c r="A121" s="67"/>
    </row>
    <row r="122" ht="12.75">
      <c r="A122" s="67"/>
    </row>
    <row r="123" ht="12.75">
      <c r="A123" s="67"/>
    </row>
    <row r="124" ht="12.75">
      <c r="A124" s="67"/>
    </row>
    <row r="125" ht="12.75">
      <c r="A125" s="67"/>
    </row>
    <row r="126" ht="12.75">
      <c r="A126" s="67"/>
    </row>
    <row r="127" ht="12.75">
      <c r="A127" s="67"/>
    </row>
    <row r="128" ht="12.75">
      <c r="A128" s="67"/>
    </row>
    <row r="129" ht="12.75">
      <c r="A129" s="67"/>
    </row>
    <row r="130" ht="12.75">
      <c r="A130" s="67"/>
    </row>
    <row r="131" ht="12.75">
      <c r="A131" s="67"/>
    </row>
    <row r="132" ht="12.75">
      <c r="A132" s="67"/>
    </row>
    <row r="133" ht="12.75">
      <c r="A133" s="67"/>
    </row>
    <row r="134" ht="12.75">
      <c r="A134" s="67"/>
    </row>
    <row r="135" ht="12.75">
      <c r="A135" s="67"/>
    </row>
    <row r="136" ht="12.75">
      <c r="A136" s="67"/>
    </row>
    <row r="137" ht="12.75">
      <c r="A137" s="67"/>
    </row>
    <row r="138" ht="12.75">
      <c r="A138" s="67"/>
    </row>
    <row r="139" ht="12.75">
      <c r="A139" s="67"/>
    </row>
    <row r="140" ht="12.75">
      <c r="A140" s="67"/>
    </row>
    <row r="141" ht="12.75">
      <c r="A141" s="67"/>
    </row>
    <row r="142" ht="12.75">
      <c r="A142" s="67"/>
    </row>
    <row r="143" ht="12.75">
      <c r="A143" s="67"/>
    </row>
    <row r="144" ht="12.75">
      <c r="A144" s="67"/>
    </row>
    <row r="145" ht="12.75">
      <c r="A145" s="67"/>
    </row>
    <row r="146" ht="12.75">
      <c r="A146" s="67"/>
    </row>
    <row r="147" ht="12.75">
      <c r="A147" s="67"/>
    </row>
    <row r="148" ht="12.75">
      <c r="A148" s="67"/>
    </row>
    <row r="149" ht="12.75">
      <c r="A149" s="67"/>
    </row>
    <row r="150" ht="12.75">
      <c r="A150" s="67"/>
    </row>
    <row r="151" ht="12.75">
      <c r="A151" s="67"/>
    </row>
    <row r="152" ht="12.75">
      <c r="A152" s="67"/>
    </row>
    <row r="153" ht="12.75">
      <c r="A153" s="67"/>
    </row>
    <row r="154" ht="12.75">
      <c r="A154" s="67"/>
    </row>
    <row r="155" ht="12.75">
      <c r="A155" s="67"/>
    </row>
    <row r="156" ht="12.75">
      <c r="A156" s="67"/>
    </row>
    <row r="157" ht="12.75">
      <c r="A157" s="67"/>
    </row>
    <row r="158" ht="12.75">
      <c r="A158" s="67"/>
    </row>
    <row r="159" ht="12.75">
      <c r="A159" s="67"/>
    </row>
    <row r="160" ht="12.75">
      <c r="A160" s="67"/>
    </row>
    <row r="161" ht="12.75">
      <c r="A161" s="67"/>
    </row>
    <row r="162" ht="12.75">
      <c r="A162" s="67"/>
    </row>
    <row r="163" ht="12.75">
      <c r="A163" s="67"/>
    </row>
    <row r="164" ht="12.75">
      <c r="A164" s="67"/>
    </row>
    <row r="165" ht="12.75">
      <c r="A165" s="67"/>
    </row>
    <row r="166" ht="12.75">
      <c r="A166" s="67"/>
    </row>
    <row r="167" ht="12.75">
      <c r="A167" s="67"/>
    </row>
    <row r="168" ht="12.75">
      <c r="A168" s="67"/>
    </row>
    <row r="169" ht="12.75">
      <c r="A169" s="67"/>
    </row>
    <row r="170" ht="12.75">
      <c r="A170" s="67"/>
    </row>
    <row r="171" ht="12.75">
      <c r="A171" s="67"/>
    </row>
    <row r="172" ht="12.75">
      <c r="A172" s="67"/>
    </row>
    <row r="173" ht="12.75">
      <c r="A173" s="67"/>
    </row>
    <row r="174" ht="12.75">
      <c r="A174" s="67"/>
    </row>
    <row r="175" ht="12.75">
      <c r="A175" s="67"/>
    </row>
    <row r="176" ht="12.75">
      <c r="A176" s="67"/>
    </row>
    <row r="177" ht="12.75">
      <c r="A177" s="67"/>
    </row>
    <row r="178" ht="12.75">
      <c r="A178" s="67"/>
    </row>
    <row r="179" ht="12.75">
      <c r="A179" s="67"/>
    </row>
    <row r="180" ht="12.75">
      <c r="A180" s="67"/>
    </row>
    <row r="181" ht="12.75">
      <c r="A181" s="67"/>
    </row>
    <row r="182" ht="12.75">
      <c r="A182" s="67"/>
    </row>
    <row r="183" ht="12.75">
      <c r="A183" s="67"/>
    </row>
    <row r="184" ht="12.75">
      <c r="A184" s="67"/>
    </row>
    <row r="185" ht="12.75">
      <c r="A185" s="67"/>
    </row>
    <row r="186" ht="12.75">
      <c r="A186" s="67"/>
    </row>
    <row r="187" ht="12.75">
      <c r="A187" s="67"/>
    </row>
    <row r="188" ht="12.75">
      <c r="A188" s="67"/>
    </row>
    <row r="189" ht="12.75">
      <c r="A189" s="67"/>
    </row>
    <row r="190" ht="12.75">
      <c r="A190" s="67"/>
    </row>
    <row r="191" ht="12.75">
      <c r="A191" s="67"/>
    </row>
    <row r="192" ht="12.75">
      <c r="A192" s="67"/>
    </row>
    <row r="193" ht="12.75">
      <c r="A193" s="67"/>
    </row>
    <row r="194" ht="12.75">
      <c r="A194" s="67"/>
    </row>
    <row r="195" ht="12.75">
      <c r="A195" s="67"/>
    </row>
    <row r="196" ht="12.75">
      <c r="A196" s="67"/>
    </row>
    <row r="197" ht="12.75">
      <c r="A197" s="67"/>
    </row>
    <row r="198" ht="12.75">
      <c r="A198" s="67"/>
    </row>
    <row r="199" ht="12.75">
      <c r="A199" s="67"/>
    </row>
    <row r="200" ht="12.75">
      <c r="A200" s="67"/>
    </row>
    <row r="201" ht="12.75">
      <c r="A201" s="67"/>
    </row>
    <row r="202" ht="12.75">
      <c r="A202" s="67"/>
    </row>
    <row r="203" ht="12.75">
      <c r="A203" s="67"/>
    </row>
    <row r="204" ht="12.75">
      <c r="A204" s="67"/>
    </row>
    <row r="205" ht="12.75">
      <c r="A205" s="67"/>
    </row>
    <row r="206" ht="12.75">
      <c r="A206" s="67"/>
    </row>
    <row r="207" ht="12.75">
      <c r="A207" s="67"/>
    </row>
    <row r="208" ht="12.75">
      <c r="A208" s="67"/>
    </row>
    <row r="209" ht="12.75">
      <c r="A209" s="67"/>
    </row>
    <row r="210" ht="12.75">
      <c r="A210" s="67"/>
    </row>
    <row r="211" ht="12.75">
      <c r="A211" s="67"/>
    </row>
    <row r="212" ht="12.75">
      <c r="A212" s="67"/>
    </row>
    <row r="213" ht="12.75">
      <c r="A213" s="67"/>
    </row>
    <row r="214" ht="12.75">
      <c r="A214" s="67"/>
    </row>
    <row r="215" ht="12.75">
      <c r="A215" s="67"/>
    </row>
    <row r="216" ht="12.75">
      <c r="A216" s="67"/>
    </row>
    <row r="217" ht="12.75">
      <c r="A217" s="67"/>
    </row>
    <row r="218" ht="12.75">
      <c r="A218" s="67"/>
    </row>
    <row r="219" ht="12.75">
      <c r="A219" s="67"/>
    </row>
    <row r="220" ht="12.75">
      <c r="A220" s="67"/>
    </row>
    <row r="221" ht="12.75">
      <c r="A221" s="67"/>
    </row>
    <row r="222" ht="12.75">
      <c r="A222" s="67"/>
    </row>
    <row r="223" ht="12.75">
      <c r="A223" s="67"/>
    </row>
    <row r="224" ht="12.75">
      <c r="A224" s="67"/>
    </row>
    <row r="225" ht="12.75">
      <c r="A225" s="67"/>
    </row>
    <row r="226" ht="12.75">
      <c r="A226" s="67"/>
    </row>
    <row r="227" ht="12.75">
      <c r="A227" s="67"/>
    </row>
    <row r="228" ht="12.75">
      <c r="A228" s="67"/>
    </row>
    <row r="229" ht="12.75">
      <c r="A229" s="67"/>
    </row>
    <row r="230" ht="12.75">
      <c r="A230" s="67"/>
    </row>
    <row r="231" ht="12.75">
      <c r="A231" s="67"/>
    </row>
    <row r="232" ht="12.75">
      <c r="A232" s="67"/>
    </row>
    <row r="233" ht="12.75">
      <c r="A233" s="67"/>
    </row>
    <row r="234" ht="12.75">
      <c r="A234" s="67"/>
    </row>
    <row r="235" ht="12.75">
      <c r="A235" s="67"/>
    </row>
    <row r="236" ht="12.75">
      <c r="A236" s="67"/>
    </row>
    <row r="237" ht="12.75">
      <c r="A237" s="67"/>
    </row>
    <row r="238" ht="12.75">
      <c r="A238" s="67"/>
    </row>
    <row r="239" ht="12.75">
      <c r="A239" s="67"/>
    </row>
    <row r="240" ht="12.75">
      <c r="A240" s="67"/>
    </row>
    <row r="241" ht="12.75">
      <c r="A241" s="67"/>
    </row>
    <row r="242" ht="12.75">
      <c r="A242" s="67"/>
    </row>
    <row r="243" ht="12.75">
      <c r="A243" s="67"/>
    </row>
    <row r="244" ht="12.75">
      <c r="A244" s="67"/>
    </row>
    <row r="245" ht="12.75">
      <c r="A245" s="67"/>
    </row>
    <row r="246" ht="12.75">
      <c r="A246" s="67"/>
    </row>
    <row r="247" ht="12.75">
      <c r="A247" s="67"/>
    </row>
    <row r="248" ht="12.75">
      <c r="A248" s="67"/>
    </row>
    <row r="249" ht="12.75">
      <c r="A249" s="67"/>
    </row>
    <row r="250" ht="12.75">
      <c r="A250" s="67"/>
    </row>
    <row r="251" ht="12.75">
      <c r="A251" s="67"/>
    </row>
    <row r="252" ht="12.75">
      <c r="A252" s="67"/>
    </row>
    <row r="253" ht="12.75">
      <c r="A253" s="67"/>
    </row>
    <row r="254" ht="12.75">
      <c r="A254" s="67"/>
    </row>
    <row r="255" ht="12.75">
      <c r="A255" s="67"/>
    </row>
    <row r="256" ht="12.75">
      <c r="A256" s="67"/>
    </row>
    <row r="257" ht="12.75">
      <c r="A257" s="67"/>
    </row>
    <row r="258" ht="12.75">
      <c r="A258" s="67"/>
    </row>
    <row r="259" ht="12.75">
      <c r="A259" s="67"/>
    </row>
    <row r="260" ht="12.75">
      <c r="A260" s="67"/>
    </row>
    <row r="261" ht="12.75">
      <c r="A261" s="67"/>
    </row>
    <row r="262" ht="12.75">
      <c r="A262" s="67"/>
    </row>
    <row r="263" ht="12.75">
      <c r="A263" s="67"/>
    </row>
    <row r="264" ht="12.75">
      <c r="A264" s="67"/>
    </row>
    <row r="265" ht="12.75">
      <c r="A265" s="67"/>
    </row>
    <row r="266" ht="12.75">
      <c r="A266" s="67"/>
    </row>
    <row r="267" ht="12.75">
      <c r="A267" s="67"/>
    </row>
    <row r="268" ht="12.75">
      <c r="A268" s="67"/>
    </row>
    <row r="269" ht="12.75">
      <c r="A269" s="67"/>
    </row>
    <row r="270" ht="12.75">
      <c r="A270" s="67"/>
    </row>
    <row r="271" ht="12.75">
      <c r="A271" s="67"/>
    </row>
    <row r="272" ht="12.75">
      <c r="A272" s="67"/>
    </row>
    <row r="273" ht="12.75">
      <c r="A273" s="67"/>
    </row>
    <row r="274" ht="12.75">
      <c r="A274" s="67"/>
    </row>
    <row r="275" ht="12.75">
      <c r="A275" s="67"/>
    </row>
    <row r="276" ht="12.75">
      <c r="A276" s="67"/>
    </row>
    <row r="277" ht="12.75">
      <c r="A277" s="67"/>
    </row>
    <row r="278" ht="12.75">
      <c r="A278" s="67"/>
    </row>
    <row r="279" ht="12.75">
      <c r="A279" s="67"/>
    </row>
    <row r="280" ht="12.75">
      <c r="A280" s="67"/>
    </row>
    <row r="281" ht="12.75">
      <c r="A281" s="67"/>
    </row>
    <row r="282" ht="12.75">
      <c r="A282" s="67"/>
    </row>
    <row r="283" ht="12.75">
      <c r="A283" s="67"/>
    </row>
    <row r="284" ht="12.75">
      <c r="A284" s="67"/>
    </row>
    <row r="285" ht="12.75">
      <c r="A285" s="67"/>
    </row>
    <row r="286" ht="12.75">
      <c r="A286" s="67"/>
    </row>
    <row r="287" ht="12.75">
      <c r="A287" s="67"/>
    </row>
    <row r="288" ht="12.75">
      <c r="A288" s="67"/>
    </row>
    <row r="289" ht="12.75">
      <c r="A289" s="67"/>
    </row>
    <row r="290" ht="12.75">
      <c r="A290" s="67"/>
    </row>
    <row r="291" ht="12.75">
      <c r="A291" s="67"/>
    </row>
    <row r="292" ht="12.75">
      <c r="A292" s="67"/>
    </row>
    <row r="293" ht="12.75">
      <c r="A293" s="67"/>
    </row>
    <row r="294" ht="12.75">
      <c r="A294" s="67"/>
    </row>
    <row r="295" ht="12.75">
      <c r="A295" s="67"/>
    </row>
    <row r="296" ht="12.75">
      <c r="A296" s="67"/>
    </row>
    <row r="297" ht="12.75">
      <c r="A297" s="67"/>
    </row>
    <row r="298" ht="12.75">
      <c r="A298" s="67"/>
    </row>
    <row r="299" ht="12.75">
      <c r="A299" s="67"/>
    </row>
    <row r="300" ht="12.75">
      <c r="A300" s="67"/>
    </row>
    <row r="301" ht="12.75">
      <c r="A301" s="67"/>
    </row>
    <row r="302" ht="12.75">
      <c r="A302" s="67"/>
    </row>
    <row r="303" ht="12.75">
      <c r="A303" s="67"/>
    </row>
    <row r="304" ht="12.75">
      <c r="A304" s="67"/>
    </row>
    <row r="305" ht="12.75">
      <c r="A305" s="67"/>
    </row>
    <row r="306" ht="12.75">
      <c r="A306" s="67"/>
    </row>
    <row r="307" ht="12.75">
      <c r="A307" s="67"/>
    </row>
    <row r="308" ht="12.75">
      <c r="A308" s="67"/>
    </row>
    <row r="309" ht="12.75">
      <c r="A309" s="67"/>
    </row>
    <row r="310" ht="12.75">
      <c r="A310" s="67"/>
    </row>
    <row r="311" ht="12.75">
      <c r="A311" s="67"/>
    </row>
    <row r="312" ht="12.75">
      <c r="A312" s="67"/>
    </row>
    <row r="313" ht="12.75">
      <c r="A313" s="67"/>
    </row>
    <row r="314" ht="12.75">
      <c r="A314" s="67"/>
    </row>
    <row r="315" ht="12.75">
      <c r="A315" s="67"/>
    </row>
    <row r="316" ht="12.75">
      <c r="A316" s="67"/>
    </row>
    <row r="317" ht="12.75">
      <c r="A317" s="67"/>
    </row>
    <row r="318" ht="12.75">
      <c r="A318" s="67"/>
    </row>
    <row r="319" ht="12.75">
      <c r="A319" s="67"/>
    </row>
    <row r="320" ht="12.75">
      <c r="A320" s="67"/>
    </row>
    <row r="321" ht="12.75">
      <c r="A321" s="67"/>
    </row>
    <row r="322" ht="12.75">
      <c r="A322" s="67"/>
    </row>
    <row r="323" ht="12.75">
      <c r="A323" s="67"/>
    </row>
    <row r="324" ht="12.75">
      <c r="A324" s="67"/>
    </row>
    <row r="325" ht="12.75">
      <c r="A325" s="67"/>
    </row>
    <row r="326" ht="12.75">
      <c r="A326" s="67"/>
    </row>
    <row r="327" ht="12.75">
      <c r="A327" s="67"/>
    </row>
    <row r="328" ht="12.75">
      <c r="A328" s="67"/>
    </row>
    <row r="329" ht="12.75">
      <c r="A329" s="67"/>
    </row>
    <row r="330" ht="12.75">
      <c r="A330" s="67"/>
    </row>
    <row r="331" ht="12.75">
      <c r="A331" s="67"/>
    </row>
    <row r="332" ht="12.75">
      <c r="A332" s="67"/>
    </row>
    <row r="333" ht="12.75">
      <c r="A333" s="67"/>
    </row>
    <row r="334" ht="12.75">
      <c r="A334" s="67"/>
    </row>
    <row r="335" ht="12.75">
      <c r="A335" s="67"/>
    </row>
    <row r="336" ht="12.75">
      <c r="A336" s="67"/>
    </row>
    <row r="337" ht="12.75">
      <c r="A337" s="67"/>
    </row>
    <row r="338" ht="12.75">
      <c r="A338" s="67"/>
    </row>
    <row r="339" ht="12.75">
      <c r="A339" s="67"/>
    </row>
    <row r="340" ht="12.75">
      <c r="A340" s="67"/>
    </row>
    <row r="341" ht="12.75">
      <c r="A341" s="67"/>
    </row>
    <row r="342" ht="12.75">
      <c r="A342" s="67"/>
    </row>
    <row r="343" ht="12.75">
      <c r="A343" s="67"/>
    </row>
    <row r="344" ht="12.75">
      <c r="A344" s="67"/>
    </row>
    <row r="345" ht="12.75">
      <c r="A345" s="67"/>
    </row>
    <row r="346" ht="12.75">
      <c r="A346" s="67"/>
    </row>
    <row r="347" ht="12.75">
      <c r="A347" s="67"/>
    </row>
    <row r="348" ht="12.75">
      <c r="A348" s="67"/>
    </row>
    <row r="349" ht="12.75">
      <c r="A349" s="67"/>
    </row>
    <row r="350" ht="12.75">
      <c r="A350" s="67"/>
    </row>
    <row r="351" ht="12.75">
      <c r="A351" s="67"/>
    </row>
    <row r="352" ht="12.75">
      <c r="A352" s="67"/>
    </row>
    <row r="353" ht="12.75">
      <c r="A353" s="67"/>
    </row>
    <row r="354" ht="12.75">
      <c r="A354" s="67"/>
    </row>
    <row r="355" ht="12.75">
      <c r="A355" s="67"/>
    </row>
    <row r="356" ht="12.75">
      <c r="A356" s="67"/>
    </row>
    <row r="357" ht="12.75">
      <c r="A357" s="67"/>
    </row>
    <row r="358" ht="12.75">
      <c r="A358" s="67"/>
    </row>
    <row r="359" ht="12.75">
      <c r="A359" s="67"/>
    </row>
    <row r="360" ht="12.75">
      <c r="A360" s="67"/>
    </row>
    <row r="361" ht="12.75">
      <c r="A361" s="67"/>
    </row>
    <row r="362" ht="12.75">
      <c r="A362" s="67"/>
    </row>
    <row r="363" ht="12.75">
      <c r="A363" s="67"/>
    </row>
    <row r="364" ht="12.75">
      <c r="A364" s="67"/>
    </row>
    <row r="365" ht="12.75">
      <c r="A365" s="67"/>
    </row>
    <row r="366" ht="12.75">
      <c r="A366" s="67"/>
    </row>
    <row r="367" ht="12.75">
      <c r="A367" s="67"/>
    </row>
    <row r="368" ht="12.75">
      <c r="A368" s="67"/>
    </row>
    <row r="369" ht="12.75">
      <c r="A369" s="67"/>
    </row>
    <row r="370" ht="12.75">
      <c r="A370" s="67"/>
    </row>
    <row r="371" ht="12.75">
      <c r="A371" s="67"/>
    </row>
    <row r="372" ht="12.75">
      <c r="A372" s="67"/>
    </row>
    <row r="373" ht="12.75">
      <c r="A373" s="67"/>
    </row>
    <row r="374" ht="12.75">
      <c r="A374" s="67"/>
    </row>
    <row r="375" ht="12.75">
      <c r="A375" s="67"/>
    </row>
    <row r="376" ht="12.75">
      <c r="A376" s="67"/>
    </row>
    <row r="377" ht="12.75">
      <c r="A377" s="67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Z58"/>
  <sheetViews>
    <sheetView workbookViewId="0" topLeftCell="A1">
      <pane xSplit="2" ySplit="2" topLeftCell="V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Y5" sqref="Y5"/>
    </sheetView>
  </sheetViews>
  <sheetFormatPr defaultColWidth="9.140625" defaultRowHeight="12.75"/>
  <cols>
    <col min="1" max="1" width="48.57421875" style="2" customWidth="1"/>
    <col min="2" max="2" width="20.140625" style="0" customWidth="1"/>
    <col min="25" max="25" width="8.00390625" style="0" customWidth="1"/>
    <col min="26" max="26" width="11.7109375" style="0" customWidth="1"/>
  </cols>
  <sheetData>
    <row r="1" spans="1:28" ht="90" customHeight="1">
      <c r="A1" s="5" t="s">
        <v>796</v>
      </c>
      <c r="B1" s="6" t="s">
        <v>622</v>
      </c>
      <c r="C1" s="7" t="s">
        <v>749</v>
      </c>
      <c r="D1" s="7" t="s">
        <v>750</v>
      </c>
      <c r="E1" s="7" t="s">
        <v>797</v>
      </c>
      <c r="F1" s="7" t="s">
        <v>798</v>
      </c>
      <c r="G1" s="7" t="s">
        <v>799</v>
      </c>
      <c r="H1" s="7" t="s">
        <v>800</v>
      </c>
      <c r="I1" s="7" t="s">
        <v>801</v>
      </c>
      <c r="J1" s="7" t="s">
        <v>802</v>
      </c>
      <c r="K1" s="7" t="s">
        <v>803</v>
      </c>
      <c r="L1" s="7" t="s">
        <v>804</v>
      </c>
      <c r="M1" s="7" t="s">
        <v>805</v>
      </c>
      <c r="N1" s="7" t="s">
        <v>806</v>
      </c>
      <c r="O1" s="7" t="s">
        <v>807</v>
      </c>
      <c r="P1" s="7" t="s">
        <v>808</v>
      </c>
      <c r="Q1" s="7" t="s">
        <v>809</v>
      </c>
      <c r="R1" s="7" t="s">
        <v>810</v>
      </c>
      <c r="S1" s="7" t="s">
        <v>811</v>
      </c>
      <c r="T1" s="7" t="s">
        <v>812</v>
      </c>
      <c r="U1" s="7" t="s">
        <v>813</v>
      </c>
      <c r="V1" s="7" t="s">
        <v>814</v>
      </c>
      <c r="W1" s="25" t="s">
        <v>623</v>
      </c>
      <c r="X1" s="8" t="s">
        <v>624</v>
      </c>
      <c r="Y1" s="8" t="s">
        <v>625</v>
      </c>
      <c r="AB1" s="9"/>
    </row>
    <row r="2" spans="1:28" ht="18">
      <c r="A2" s="10" t="s">
        <v>626</v>
      </c>
      <c r="B2" s="2"/>
      <c r="H2" s="11"/>
      <c r="I2" s="11"/>
      <c r="J2" s="11"/>
      <c r="AB2" s="9"/>
    </row>
    <row r="3" spans="2:28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/>
      <c r="X3" s="2"/>
      <c r="Y3" s="2"/>
      <c r="Z3" s="2"/>
      <c r="AA3" s="2"/>
      <c r="AB3" s="2"/>
    </row>
    <row r="4" spans="1:78" ht="12.75">
      <c r="A4" s="39" t="s">
        <v>654</v>
      </c>
      <c r="B4" s="40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60"/>
      <c r="X4" s="159"/>
      <c r="Y4" s="161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</row>
    <row r="5" spans="1:78" ht="12.75">
      <c r="A5" s="4" t="s">
        <v>655</v>
      </c>
      <c r="B5" s="4" t="s">
        <v>627</v>
      </c>
      <c r="C5" s="159">
        <v>12</v>
      </c>
      <c r="D5" s="159">
        <v>1</v>
      </c>
      <c r="E5" s="159">
        <v>17</v>
      </c>
      <c r="F5" s="159">
        <v>6</v>
      </c>
      <c r="G5" s="159">
        <v>20</v>
      </c>
      <c r="H5" s="159">
        <v>11</v>
      </c>
      <c r="I5" s="159">
        <v>31</v>
      </c>
      <c r="J5" s="159">
        <v>14</v>
      </c>
      <c r="K5" s="159">
        <v>19</v>
      </c>
      <c r="L5" s="159">
        <v>27</v>
      </c>
      <c r="M5" s="159">
        <v>21</v>
      </c>
      <c r="N5" s="159">
        <v>20</v>
      </c>
      <c r="O5" s="159">
        <v>24</v>
      </c>
      <c r="P5" s="159">
        <v>14</v>
      </c>
      <c r="Q5" s="159">
        <v>14</v>
      </c>
      <c r="R5" s="159">
        <v>21</v>
      </c>
      <c r="S5" s="159">
        <v>8</v>
      </c>
      <c r="T5" s="159">
        <v>17</v>
      </c>
      <c r="U5" s="159">
        <v>28</v>
      </c>
      <c r="V5" s="159">
        <v>38</v>
      </c>
      <c r="W5" s="160">
        <f>SUM(C5:V5)</f>
        <v>363</v>
      </c>
      <c r="X5" s="159"/>
      <c r="Y5" s="161">
        <f>SUM(W5:X5)</f>
        <v>363</v>
      </c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</row>
    <row r="6" spans="1:78" ht="12.75">
      <c r="A6" s="3" t="s">
        <v>656</v>
      </c>
      <c r="B6" s="4" t="s">
        <v>627</v>
      </c>
      <c r="C6" s="159">
        <v>18</v>
      </c>
      <c r="D6" s="159">
        <v>3</v>
      </c>
      <c r="E6" s="159">
        <v>29</v>
      </c>
      <c r="F6" s="159">
        <v>26</v>
      </c>
      <c r="G6" s="159">
        <v>16</v>
      </c>
      <c r="H6" s="159">
        <v>8</v>
      </c>
      <c r="I6" s="159">
        <v>10</v>
      </c>
      <c r="J6" s="159">
        <v>18</v>
      </c>
      <c r="K6" s="159">
        <v>16</v>
      </c>
      <c r="L6" s="159">
        <v>3</v>
      </c>
      <c r="M6" s="159">
        <v>8</v>
      </c>
      <c r="N6" s="159">
        <v>28</v>
      </c>
      <c r="O6" s="159">
        <v>20</v>
      </c>
      <c r="P6" s="159">
        <v>5</v>
      </c>
      <c r="Q6" s="159">
        <v>19</v>
      </c>
      <c r="R6" s="159">
        <v>8</v>
      </c>
      <c r="S6" s="159">
        <v>5</v>
      </c>
      <c r="T6" s="159">
        <v>18</v>
      </c>
      <c r="U6" s="159">
        <v>22</v>
      </c>
      <c r="V6" s="159">
        <v>24</v>
      </c>
      <c r="W6" s="160">
        <f>SUM(C6:V6)</f>
        <v>304</v>
      </c>
      <c r="X6" s="159"/>
      <c r="Y6" s="161">
        <f>SUM(W6:X6)</f>
        <v>304</v>
      </c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</row>
    <row r="7" spans="3:78" ht="12.75"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</row>
    <row r="8" spans="3:78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</row>
    <row r="9" spans="3:78" ht="12.75"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</row>
    <row r="10" spans="3:78" ht="12.75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3:78" ht="12.75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</row>
    <row r="12" spans="3:78" ht="12.7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3:78" ht="12.7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3:78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3:78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3:78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3:78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3:78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3:78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</row>
    <row r="20" spans="3:78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3:78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3:78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  <row r="23" spans="3:78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</row>
    <row r="24" spans="3:78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</row>
    <row r="25" spans="3:22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3:22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3:22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3:22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3:22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3:22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3:22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3:22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3:22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3:22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3:22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3:22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3:22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3:22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3:22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3:22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3:22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3:22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3:22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3:22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3:22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3:22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3:22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3:22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3:22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3:22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3:22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3:22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3:22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3:22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3:22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3:22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3:22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3:22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27"/>
  <sheetViews>
    <sheetView workbookViewId="0" topLeftCell="A1">
      <pane xSplit="2" ySplit="2" topLeftCell="X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A7" sqref="AA7"/>
    </sheetView>
  </sheetViews>
  <sheetFormatPr defaultColWidth="9.140625" defaultRowHeight="12.75"/>
  <cols>
    <col min="1" max="1" width="46.00390625" style="78" customWidth="1"/>
    <col min="2" max="2" width="20.57421875" style="75" customWidth="1"/>
    <col min="3" max="24" width="8.8515625" style="75" customWidth="1"/>
    <col min="25" max="25" width="11.57421875" style="80" customWidth="1"/>
    <col min="26" max="26" width="8.8515625" style="75" customWidth="1"/>
    <col min="27" max="27" width="11.421875" style="80" customWidth="1"/>
    <col min="28" max="16384" width="8.8515625" style="75" customWidth="1"/>
  </cols>
  <sheetData>
    <row r="1" spans="1:30" ht="89.25" customHeight="1">
      <c r="A1" s="71" t="s">
        <v>815</v>
      </c>
      <c r="B1" s="72" t="s">
        <v>622</v>
      </c>
      <c r="C1" s="73" t="s">
        <v>816</v>
      </c>
      <c r="D1" s="73" t="s">
        <v>817</v>
      </c>
      <c r="E1" s="73" t="s">
        <v>818</v>
      </c>
      <c r="F1" s="73" t="s">
        <v>819</v>
      </c>
      <c r="G1" s="73" t="s">
        <v>820</v>
      </c>
      <c r="H1" s="73" t="s">
        <v>821</v>
      </c>
      <c r="I1" s="73" t="s">
        <v>822</v>
      </c>
      <c r="J1" s="73" t="s">
        <v>823</v>
      </c>
      <c r="K1" s="73" t="s">
        <v>824</v>
      </c>
      <c r="L1" s="73" t="s">
        <v>825</v>
      </c>
      <c r="M1" s="73" t="s">
        <v>826</v>
      </c>
      <c r="N1" s="73" t="s">
        <v>827</v>
      </c>
      <c r="O1" s="73" t="s">
        <v>828</v>
      </c>
      <c r="P1" s="73" t="s">
        <v>829</v>
      </c>
      <c r="Q1" s="73" t="s">
        <v>830</v>
      </c>
      <c r="R1" s="73" t="s">
        <v>831</v>
      </c>
      <c r="S1" s="73" t="s">
        <v>832</v>
      </c>
      <c r="T1" s="73" t="s">
        <v>833</v>
      </c>
      <c r="U1" s="73" t="s">
        <v>834</v>
      </c>
      <c r="V1" s="73" t="s">
        <v>835</v>
      </c>
      <c r="W1" s="73" t="s">
        <v>749</v>
      </c>
      <c r="X1" s="73" t="s">
        <v>750</v>
      </c>
      <c r="Y1" s="74" t="s">
        <v>623</v>
      </c>
      <c r="Z1" s="74" t="s">
        <v>624</v>
      </c>
      <c r="AA1" s="74" t="s">
        <v>625</v>
      </c>
      <c r="AD1" s="76"/>
    </row>
    <row r="2" spans="1:30" ht="18">
      <c r="A2" s="77" t="s">
        <v>626</v>
      </c>
      <c r="B2" s="78"/>
      <c r="F2" s="79"/>
      <c r="G2" s="79"/>
      <c r="H2" s="79"/>
      <c r="AD2" s="76"/>
    </row>
    <row r="3" spans="2:30" ht="12.7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81"/>
      <c r="Z3" s="78"/>
      <c r="AA3" s="81"/>
      <c r="AB3" s="78"/>
      <c r="AC3" s="78"/>
      <c r="AD3" s="78"/>
    </row>
    <row r="4" spans="1:78" ht="12.75">
      <c r="A4" s="39" t="s">
        <v>654</v>
      </c>
      <c r="B4" s="40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7"/>
      <c r="Z4" s="166"/>
      <c r="AA4" s="167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</row>
    <row r="5" spans="1:78" ht="12.75">
      <c r="A5" s="4" t="s">
        <v>655</v>
      </c>
      <c r="B5" s="4" t="s">
        <v>627</v>
      </c>
      <c r="C5" s="166">
        <v>137</v>
      </c>
      <c r="D5" s="166">
        <v>40</v>
      </c>
      <c r="E5" s="166">
        <v>36</v>
      </c>
      <c r="F5" s="166">
        <v>33</v>
      </c>
      <c r="G5" s="166">
        <v>11</v>
      </c>
      <c r="H5" s="166">
        <v>54</v>
      </c>
      <c r="I5" s="166">
        <v>30</v>
      </c>
      <c r="J5" s="166">
        <v>173</v>
      </c>
      <c r="K5" s="166">
        <v>149</v>
      </c>
      <c r="L5" s="166">
        <v>21</v>
      </c>
      <c r="M5" s="166">
        <v>39</v>
      </c>
      <c r="N5" s="166">
        <v>21</v>
      </c>
      <c r="O5" s="166">
        <v>44</v>
      </c>
      <c r="P5" s="166">
        <v>57</v>
      </c>
      <c r="Q5" s="166">
        <v>8</v>
      </c>
      <c r="R5" s="166">
        <v>20</v>
      </c>
      <c r="S5" s="166">
        <v>24</v>
      </c>
      <c r="T5" s="166">
        <v>11</v>
      </c>
      <c r="U5" s="166">
        <v>19</v>
      </c>
      <c r="V5" s="166">
        <v>9</v>
      </c>
      <c r="W5" s="166">
        <v>256</v>
      </c>
      <c r="X5" s="166">
        <v>30</v>
      </c>
      <c r="Y5" s="167">
        <f>SUM(C5:X5)</f>
        <v>1222</v>
      </c>
      <c r="Z5" s="166"/>
      <c r="AA5" s="167">
        <f>SUM(Y5:Z5)</f>
        <v>1222</v>
      </c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</row>
    <row r="6" spans="1:78" ht="12.75">
      <c r="A6" s="3" t="s">
        <v>656</v>
      </c>
      <c r="B6" s="4" t="s">
        <v>627</v>
      </c>
      <c r="C6" s="166">
        <v>263</v>
      </c>
      <c r="D6" s="166">
        <v>166</v>
      </c>
      <c r="E6" s="166">
        <v>140</v>
      </c>
      <c r="F6" s="166">
        <v>181</v>
      </c>
      <c r="G6" s="166">
        <v>48</v>
      </c>
      <c r="H6" s="166">
        <v>172</v>
      </c>
      <c r="I6" s="166">
        <v>186</v>
      </c>
      <c r="J6" s="166">
        <v>340</v>
      </c>
      <c r="K6" s="166">
        <v>265</v>
      </c>
      <c r="L6" s="166">
        <v>127</v>
      </c>
      <c r="M6" s="166">
        <v>126</v>
      </c>
      <c r="N6" s="166">
        <v>90</v>
      </c>
      <c r="O6" s="166">
        <v>152</v>
      </c>
      <c r="P6" s="166">
        <v>146</v>
      </c>
      <c r="Q6" s="166">
        <v>27</v>
      </c>
      <c r="R6" s="166">
        <v>117</v>
      </c>
      <c r="S6" s="166">
        <v>96</v>
      </c>
      <c r="T6" s="166">
        <v>66</v>
      </c>
      <c r="U6" s="166">
        <v>155</v>
      </c>
      <c r="V6" s="166">
        <v>99</v>
      </c>
      <c r="W6" s="166">
        <v>809</v>
      </c>
      <c r="X6" s="166">
        <v>87</v>
      </c>
      <c r="Y6" s="167">
        <f>SUM(C6:X6)</f>
        <v>3858</v>
      </c>
      <c r="Z6" s="166"/>
      <c r="AA6" s="167">
        <f>SUM(Y6:Z6)</f>
        <v>3858</v>
      </c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</row>
    <row r="7" spans="3:78" ht="12.75"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7"/>
      <c r="Z7" s="166"/>
      <c r="AA7" s="167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</row>
    <row r="8" spans="3:78" ht="12.75"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7"/>
      <c r="Z8" s="166"/>
      <c r="AA8" s="167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</row>
    <row r="9" spans="3:78" ht="12.75"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7"/>
      <c r="Z9" s="166"/>
      <c r="AA9" s="167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</row>
    <row r="10" spans="3:78" ht="12.75"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7"/>
      <c r="Z10" s="166"/>
      <c r="AA10" s="167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</row>
    <row r="11" spans="3:78" ht="12.75"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7"/>
      <c r="Z11" s="166"/>
      <c r="AA11" s="167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</row>
    <row r="12" spans="3:78" ht="12.75"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7"/>
      <c r="Z12" s="166"/>
      <c r="AA12" s="167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</row>
    <row r="13" spans="3:78" ht="12.75"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7"/>
      <c r="Z13" s="166"/>
      <c r="AA13" s="167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</row>
    <row r="14" spans="3:78" ht="12.75"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7"/>
      <c r="Z14" s="166"/>
      <c r="AA14" s="167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</row>
    <row r="15" spans="3:78" ht="12.75"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7"/>
      <c r="Z15" s="166"/>
      <c r="AA15" s="167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</row>
    <row r="16" spans="3:78" ht="12.75"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7"/>
      <c r="Z16" s="166"/>
      <c r="AA16" s="167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</row>
    <row r="17" spans="3:78" ht="12.75"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7"/>
      <c r="Z17" s="166"/>
      <c r="AA17" s="167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</row>
    <row r="18" spans="3:78" ht="12.75"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7"/>
      <c r="Z18" s="166"/>
      <c r="AA18" s="167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</row>
    <row r="19" spans="3:78" ht="12.75"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7"/>
      <c r="Z19" s="166"/>
      <c r="AA19" s="167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</row>
    <row r="20" spans="3:78" ht="12.75"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7"/>
      <c r="Z20" s="166"/>
      <c r="AA20" s="167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</row>
    <row r="21" spans="3:78" ht="12.75"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7"/>
      <c r="Z21" s="166"/>
      <c r="AA21" s="167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</row>
    <row r="22" spans="3:78" ht="12.75"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7"/>
      <c r="Z22" s="166"/>
      <c r="AA22" s="167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</row>
    <row r="23" spans="3:78" ht="12.75"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7"/>
      <c r="Z23" s="166"/>
      <c r="AA23" s="167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</row>
    <row r="24" spans="3:78" ht="12.75"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7"/>
      <c r="Z24" s="166"/>
      <c r="AA24" s="167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</row>
    <row r="25" spans="3:78" ht="12.75"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7"/>
      <c r="Z25" s="166"/>
      <c r="AA25" s="167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</row>
    <row r="26" spans="3:78" ht="12.75"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7"/>
      <c r="Z26" s="166"/>
      <c r="AA26" s="167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</row>
    <row r="27" spans="3:78" ht="12.75"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7"/>
      <c r="Z27" s="166"/>
      <c r="AA27" s="167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31"/>
  <sheetViews>
    <sheetView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"/>
    </sheetView>
  </sheetViews>
  <sheetFormatPr defaultColWidth="9.140625" defaultRowHeight="12.75"/>
  <cols>
    <col min="1" max="1" width="46.00390625" style="2" customWidth="1"/>
    <col min="2" max="2" width="15.00390625" style="0" customWidth="1"/>
    <col min="32" max="32" width="8.57421875" style="12" customWidth="1"/>
    <col min="34" max="34" width="8.8515625" style="12" customWidth="1"/>
  </cols>
  <sheetData>
    <row r="1" spans="1:37" ht="84" customHeight="1">
      <c r="A1" s="5" t="s">
        <v>836</v>
      </c>
      <c r="B1" s="6" t="s">
        <v>622</v>
      </c>
      <c r="C1" s="7" t="s">
        <v>749</v>
      </c>
      <c r="D1" s="7" t="s">
        <v>750</v>
      </c>
      <c r="E1" s="7" t="s">
        <v>837</v>
      </c>
      <c r="F1" s="7" t="s">
        <v>838</v>
      </c>
      <c r="G1" s="7" t="s">
        <v>839</v>
      </c>
      <c r="H1" s="7" t="s">
        <v>1082</v>
      </c>
      <c r="I1" s="7" t="s">
        <v>1083</v>
      </c>
      <c r="J1" s="7" t="s">
        <v>840</v>
      </c>
      <c r="K1" s="7" t="s">
        <v>841</v>
      </c>
      <c r="L1" s="7" t="s">
        <v>842</v>
      </c>
      <c r="M1" s="7" t="s">
        <v>843</v>
      </c>
      <c r="N1" s="7" t="s">
        <v>844</v>
      </c>
      <c r="O1" s="7" t="s">
        <v>845</v>
      </c>
      <c r="P1" s="7" t="s">
        <v>846</v>
      </c>
      <c r="Q1" s="7" t="s">
        <v>847</v>
      </c>
      <c r="R1" s="7" t="s">
        <v>848</v>
      </c>
      <c r="S1" s="7" t="s">
        <v>849</v>
      </c>
      <c r="T1" s="7" t="s">
        <v>850</v>
      </c>
      <c r="U1" s="7" t="s">
        <v>851</v>
      </c>
      <c r="V1" s="7" t="s">
        <v>852</v>
      </c>
      <c r="W1" s="7" t="s">
        <v>853</v>
      </c>
      <c r="X1" s="7" t="s">
        <v>854</v>
      </c>
      <c r="Y1" s="7" t="s">
        <v>855</v>
      </c>
      <c r="Z1" s="7" t="s">
        <v>856</v>
      </c>
      <c r="AA1" s="7" t="s">
        <v>857</v>
      </c>
      <c r="AB1" s="7" t="s">
        <v>858</v>
      </c>
      <c r="AC1" s="7" t="s">
        <v>859</v>
      </c>
      <c r="AD1" s="7" t="s">
        <v>860</v>
      </c>
      <c r="AE1" s="7" t="s">
        <v>861</v>
      </c>
      <c r="AF1" s="25" t="s">
        <v>623</v>
      </c>
      <c r="AG1" s="8" t="s">
        <v>624</v>
      </c>
      <c r="AH1" s="9" t="s">
        <v>625</v>
      </c>
      <c r="AK1" s="9"/>
    </row>
    <row r="2" spans="1:37" ht="18">
      <c r="A2" s="10" t="s">
        <v>626</v>
      </c>
      <c r="B2" s="2"/>
      <c r="G2" s="11"/>
      <c r="H2" s="11"/>
      <c r="I2" s="11"/>
      <c r="J2" s="11"/>
      <c r="AK2" s="9"/>
    </row>
    <row r="3" spans="2:37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3"/>
      <c r="AG3" s="2"/>
      <c r="AH3" s="13"/>
      <c r="AI3" s="2"/>
      <c r="AJ3" s="2"/>
      <c r="AK3" s="2"/>
    </row>
    <row r="4" spans="1:79" ht="12.75" customHeight="1">
      <c r="A4" s="68" t="s">
        <v>862</v>
      </c>
      <c r="B4" s="4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60"/>
      <c r="AG4" s="159"/>
      <c r="AH4" s="160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</row>
    <row r="5" spans="1:79" ht="12.75">
      <c r="A5" s="3" t="s">
        <v>863</v>
      </c>
      <c r="B5" s="4" t="s">
        <v>627</v>
      </c>
      <c r="C5" s="159">
        <v>140</v>
      </c>
      <c r="D5" s="159">
        <v>10</v>
      </c>
      <c r="E5" s="159">
        <v>0</v>
      </c>
      <c r="F5" s="159">
        <v>41</v>
      </c>
      <c r="G5" s="159">
        <v>56</v>
      </c>
      <c r="H5" s="159">
        <v>41</v>
      </c>
      <c r="I5" s="159">
        <v>0</v>
      </c>
      <c r="J5" s="159">
        <v>18</v>
      </c>
      <c r="K5" s="159">
        <v>25</v>
      </c>
      <c r="L5" s="159">
        <v>33</v>
      </c>
      <c r="M5" s="159">
        <v>8</v>
      </c>
      <c r="N5" s="159">
        <v>7</v>
      </c>
      <c r="O5" s="159">
        <v>21</v>
      </c>
      <c r="P5" s="159">
        <v>0</v>
      </c>
      <c r="Q5" s="159">
        <v>29</v>
      </c>
      <c r="R5" s="159">
        <v>16</v>
      </c>
      <c r="S5" s="159">
        <v>42</v>
      </c>
      <c r="T5" s="159">
        <v>77</v>
      </c>
      <c r="U5" s="159">
        <v>57</v>
      </c>
      <c r="V5" s="159">
        <v>0</v>
      </c>
      <c r="W5" s="159">
        <v>17</v>
      </c>
      <c r="X5" s="159">
        <v>34</v>
      </c>
      <c r="Y5" s="159">
        <v>0</v>
      </c>
      <c r="Z5" s="159">
        <v>0</v>
      </c>
      <c r="AA5" s="159">
        <v>14</v>
      </c>
      <c r="AB5" s="159">
        <v>0</v>
      </c>
      <c r="AC5" s="159">
        <v>7</v>
      </c>
      <c r="AD5" s="159">
        <v>93</v>
      </c>
      <c r="AE5" s="159">
        <v>52</v>
      </c>
      <c r="AF5" s="160">
        <f>SUM(C5:AE5)</f>
        <v>838</v>
      </c>
      <c r="AG5" s="159"/>
      <c r="AH5" s="160">
        <f>SUM(AF5+AG5)</f>
        <v>838</v>
      </c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</row>
    <row r="6" spans="1:79" ht="12.75">
      <c r="A6" s="3" t="s">
        <v>864</v>
      </c>
      <c r="B6" s="4" t="s">
        <v>627</v>
      </c>
      <c r="C6" s="159">
        <v>221</v>
      </c>
      <c r="D6" s="159">
        <v>21</v>
      </c>
      <c r="E6" s="159">
        <v>0</v>
      </c>
      <c r="F6" s="159">
        <v>30</v>
      </c>
      <c r="G6" s="159">
        <v>44</v>
      </c>
      <c r="H6" s="159">
        <v>45</v>
      </c>
      <c r="I6" s="159">
        <v>0</v>
      </c>
      <c r="J6" s="159">
        <v>17</v>
      </c>
      <c r="K6" s="159">
        <v>11</v>
      </c>
      <c r="L6" s="159">
        <v>29</v>
      </c>
      <c r="M6" s="159">
        <v>20</v>
      </c>
      <c r="N6" s="159">
        <v>20</v>
      </c>
      <c r="O6" s="159">
        <v>14</v>
      </c>
      <c r="P6" s="159">
        <v>0</v>
      </c>
      <c r="Q6" s="159">
        <v>69</v>
      </c>
      <c r="R6" s="159">
        <v>10</v>
      </c>
      <c r="S6" s="159">
        <v>66</v>
      </c>
      <c r="T6" s="159">
        <v>92</v>
      </c>
      <c r="U6" s="159">
        <v>54</v>
      </c>
      <c r="V6" s="159">
        <v>0</v>
      </c>
      <c r="W6" s="159">
        <v>13</v>
      </c>
      <c r="X6" s="159">
        <v>32</v>
      </c>
      <c r="Y6" s="159">
        <v>0</v>
      </c>
      <c r="Z6" s="159">
        <v>0</v>
      </c>
      <c r="AA6" s="159">
        <v>7</v>
      </c>
      <c r="AB6" s="159">
        <v>0</v>
      </c>
      <c r="AC6" s="159">
        <v>14</v>
      </c>
      <c r="AD6" s="159">
        <v>89</v>
      </c>
      <c r="AE6" s="159">
        <v>61</v>
      </c>
      <c r="AF6" s="160">
        <f>SUM(C6:AE6)</f>
        <v>979</v>
      </c>
      <c r="AG6" s="159"/>
      <c r="AH6" s="160">
        <f>SUM(AF6+AG6)</f>
        <v>979</v>
      </c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</row>
    <row r="7" spans="3:79" ht="12.75"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60"/>
      <c r="AG7" s="159"/>
      <c r="AH7" s="160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</row>
    <row r="8" spans="1:79" ht="12.75">
      <c r="A8" s="1" t="s">
        <v>865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60"/>
      <c r="AG8" s="159"/>
      <c r="AH8" s="160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</row>
    <row r="9" spans="1:79" s="2" customFormat="1" ht="12.75">
      <c r="A9" s="2" t="s">
        <v>866</v>
      </c>
      <c r="B9" s="2" t="s">
        <v>627</v>
      </c>
      <c r="C9" s="159">
        <v>179</v>
      </c>
      <c r="D9" s="159">
        <v>20</v>
      </c>
      <c r="E9" s="159">
        <v>16</v>
      </c>
      <c r="F9" s="159">
        <v>39</v>
      </c>
      <c r="G9" s="159">
        <v>47</v>
      </c>
      <c r="H9" s="159">
        <v>45</v>
      </c>
      <c r="I9" s="159">
        <v>6</v>
      </c>
      <c r="J9" s="159">
        <v>21</v>
      </c>
      <c r="K9" s="159">
        <v>15</v>
      </c>
      <c r="L9" s="159">
        <v>31</v>
      </c>
      <c r="M9" s="159">
        <v>17</v>
      </c>
      <c r="N9" s="159">
        <v>13</v>
      </c>
      <c r="O9" s="159">
        <v>14</v>
      </c>
      <c r="P9" s="159">
        <v>15</v>
      </c>
      <c r="Q9" s="159">
        <v>47</v>
      </c>
      <c r="R9" s="159">
        <v>14</v>
      </c>
      <c r="S9" s="159">
        <v>55</v>
      </c>
      <c r="T9" s="159">
        <v>84</v>
      </c>
      <c r="U9" s="159">
        <v>60</v>
      </c>
      <c r="V9" s="159">
        <v>33</v>
      </c>
      <c r="W9" s="159">
        <v>19</v>
      </c>
      <c r="X9" s="159">
        <v>33</v>
      </c>
      <c r="Y9" s="159">
        <v>17</v>
      </c>
      <c r="Z9" s="159">
        <v>12</v>
      </c>
      <c r="AA9" s="159">
        <v>13</v>
      </c>
      <c r="AB9" s="159">
        <v>13</v>
      </c>
      <c r="AC9" s="159">
        <v>9</v>
      </c>
      <c r="AD9" s="159">
        <v>100</v>
      </c>
      <c r="AE9" s="159">
        <v>53</v>
      </c>
      <c r="AF9" s="160">
        <f>SUM(C9:AE9)</f>
        <v>1040</v>
      </c>
      <c r="AG9" s="159"/>
      <c r="AH9" s="160">
        <f>SUM(AF9+AG9)</f>
        <v>1040</v>
      </c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</row>
    <row r="10" spans="1:79" s="2" customFormat="1" ht="12.75">
      <c r="A10" s="2" t="s">
        <v>867</v>
      </c>
      <c r="B10" s="2" t="s">
        <v>627</v>
      </c>
      <c r="C10" s="159">
        <v>204</v>
      </c>
      <c r="D10" s="159">
        <v>18</v>
      </c>
      <c r="E10" s="159">
        <v>44</v>
      </c>
      <c r="F10" s="159">
        <v>31</v>
      </c>
      <c r="G10" s="159">
        <v>48</v>
      </c>
      <c r="H10" s="159">
        <v>40</v>
      </c>
      <c r="I10" s="159">
        <v>7</v>
      </c>
      <c r="J10" s="159">
        <v>13</v>
      </c>
      <c r="K10" s="159">
        <v>19</v>
      </c>
      <c r="L10" s="159">
        <v>28</v>
      </c>
      <c r="M10" s="159">
        <v>11</v>
      </c>
      <c r="N10" s="159">
        <v>14</v>
      </c>
      <c r="O10" s="159">
        <v>19</v>
      </c>
      <c r="P10" s="159">
        <v>9</v>
      </c>
      <c r="Q10" s="159">
        <v>47</v>
      </c>
      <c r="R10" s="159">
        <v>12</v>
      </c>
      <c r="S10" s="159">
        <v>50</v>
      </c>
      <c r="T10" s="159">
        <v>74</v>
      </c>
      <c r="U10" s="159">
        <v>51</v>
      </c>
      <c r="V10" s="159">
        <v>29</v>
      </c>
      <c r="W10" s="159">
        <v>11</v>
      </c>
      <c r="X10" s="159">
        <v>34</v>
      </c>
      <c r="Y10" s="159">
        <v>29</v>
      </c>
      <c r="Z10" s="159">
        <v>26</v>
      </c>
      <c r="AA10" s="159">
        <v>8</v>
      </c>
      <c r="AB10" s="159">
        <v>27</v>
      </c>
      <c r="AC10" s="159">
        <v>12</v>
      </c>
      <c r="AD10" s="159">
        <v>75</v>
      </c>
      <c r="AE10" s="159">
        <v>59</v>
      </c>
      <c r="AF10" s="160">
        <f>SUM(C10:AE10)</f>
        <v>1049</v>
      </c>
      <c r="AG10" s="159"/>
      <c r="AH10" s="160">
        <f>SUM(AF10+AG10)</f>
        <v>1049</v>
      </c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</row>
    <row r="11" spans="3:79" s="2" customFormat="1" ht="12.75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60"/>
      <c r="AG11" s="159"/>
      <c r="AH11" s="160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</row>
    <row r="12" spans="3:79" s="2" customFormat="1" ht="12.7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60"/>
      <c r="AG12" s="159"/>
      <c r="AH12" s="160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</row>
    <row r="13" spans="3:79" s="2" customFormat="1" ht="12.75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60"/>
      <c r="AG13" s="159"/>
      <c r="AH13" s="160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</row>
    <row r="14" spans="3:79" s="2" customFormat="1" ht="12.75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60"/>
      <c r="AG14" s="159"/>
      <c r="AH14" s="160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</row>
    <row r="15" spans="3:79" s="2" customFormat="1" ht="12.75"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60"/>
      <c r="AG15" s="159"/>
      <c r="AH15" s="160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</row>
    <row r="16" spans="3:79" ht="12.7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60"/>
      <c r="AG16" s="159"/>
      <c r="AH16" s="160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</row>
    <row r="17" spans="3:79" ht="12.7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60"/>
      <c r="AG17" s="159"/>
      <c r="AH17" s="160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</row>
    <row r="18" spans="3:79" ht="12.7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60"/>
      <c r="AG18" s="159"/>
      <c r="AH18" s="160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</row>
    <row r="19" spans="3:79" ht="12.75"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60"/>
      <c r="AG19" s="159"/>
      <c r="AH19" s="160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</row>
    <row r="20" spans="3:79" ht="12.75"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60"/>
      <c r="AG20" s="159"/>
      <c r="AH20" s="160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</row>
    <row r="21" spans="3:79" ht="12.75"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60"/>
      <c r="AG21" s="159"/>
      <c r="AH21" s="160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</row>
    <row r="22" spans="3:79" ht="12.7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60"/>
      <c r="AG22" s="159"/>
      <c r="AH22" s="160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</row>
    <row r="23" spans="3:79" ht="12.7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60"/>
      <c r="AG23" s="159"/>
      <c r="AH23" s="160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</row>
    <row r="24" spans="3:79" ht="12.7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60"/>
      <c r="AG24" s="159"/>
      <c r="AH24" s="160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</row>
    <row r="25" spans="3:79" ht="12.7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60"/>
      <c r="AG25" s="159"/>
      <c r="AH25" s="160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</row>
    <row r="26" spans="3:79" ht="12.7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60"/>
      <c r="AG26" s="159"/>
      <c r="AH26" s="160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</row>
    <row r="27" spans="3:79" ht="12.7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60"/>
      <c r="AG27" s="159"/>
      <c r="AH27" s="160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</row>
    <row r="28" spans="3:79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60"/>
      <c r="AG28" s="159"/>
      <c r="AH28" s="160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</row>
    <row r="29" spans="3:79" ht="12.7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60"/>
      <c r="AG29" s="159"/>
      <c r="AH29" s="160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</row>
    <row r="30" spans="3:79" ht="12.75"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60"/>
      <c r="AG30" s="159"/>
      <c r="AH30" s="160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</row>
    <row r="31" spans="3:79" ht="12.75"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60"/>
      <c r="AG31" s="159"/>
      <c r="AH31" s="160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</row>
  </sheetData>
  <printOptions gridLines="1" horizontalCentered="1"/>
  <pageMargins left="0.44" right="0.4" top="2.41" bottom="0" header="1.25" footer="0"/>
  <pageSetup horizontalDpi="600" verticalDpi="600" orientation="landscape" pageOrder="overThenDown" paperSize="5" scale="80" r:id="rId1"/>
  <headerFooter alignWithMargins="0">
    <oddHeader>&amp;C&amp;"Arial,Bold"&amp;16Abstract of Votes Cast at the
Democratic Preferential Primary Run Off Election
on the 13th Day of June, 2000&amp;R&amp;"Arial,Bold"&amp;14&amp;P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Robinson</dc:creator>
  <cp:keywords/>
  <dc:description/>
  <cp:lastModifiedBy>Barbara Robinson</cp:lastModifiedBy>
  <cp:lastPrinted>2000-06-26T21:15:38Z</cp:lastPrinted>
  <dcterms:created xsi:type="dcterms:W3CDTF">2000-06-08T21:50:01Z</dcterms:created>
  <dcterms:modified xsi:type="dcterms:W3CDTF">2000-06-27T20:01:00Z</dcterms:modified>
  <cp:category/>
  <cp:version/>
  <cp:contentType/>
  <cp:contentStatus/>
</cp:coreProperties>
</file>