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ummary" sheetId="1" r:id="rId1"/>
  </sheets>
  <definedNames>
    <definedName name="_xlnm.Print_Titles" localSheetId="0">'Summary'!$1:$1</definedName>
  </definedNames>
  <calcPr fullCalcOnLoad="1"/>
</workbook>
</file>

<file path=xl/sharedStrings.xml><?xml version="1.0" encoding="utf-8"?>
<sst xmlns="http://schemas.openxmlformats.org/spreadsheetml/2006/main" count="853" uniqueCount="553">
  <si>
    <t>Party
Affiliation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</si>
  <si>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</si>
  <si>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</si>
  <si>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</si>
  <si>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</si>
  <si>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</si>
  <si>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</si>
  <si>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</si>
  <si>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</si>
  <si>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</si>
  <si>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</si>
  <si>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</si>
  <si>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</si>
  <si>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</si>
  <si>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</si>
  <si>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Conway</t>
  </si>
  <si>
    <t>Criaghead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</si>
  <si>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</si>
  <si>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</si>
  <si>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</si>
  <si>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</si>
  <si>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</si>
  <si>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</si>
  <si>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</si>
  <si>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</si>
  <si>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</si>
  <si>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</si>
  <si>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</si>
  <si>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</si>
  <si>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</si>
  <si>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</si>
  <si>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</si>
  <si>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</si>
  <si>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</si>
  <si>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</si>
  <si>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</si>
  <si>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</si>
  <si>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</si>
  <si>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</si>
  <si>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</si>
  <si>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</si>
  <si>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</si>
  <si>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</si>
  <si>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</si>
  <si>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</si>
  <si>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</si>
  <si>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</si>
  <si>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</si>
  <si>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</si>
  <si>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</si>
  <si>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</si>
  <si>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</si>
  <si>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</si>
  <si>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</si>
  <si>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</si>
  <si>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</si>
  <si>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</si>
  <si>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</si>
  <si>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</si>
  <si>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</si>
  <si>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</si>
  <si>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</si>
  <si>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</si>
  <si>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</si>
  <si>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</si>
  <si>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</si>
  <si>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</si>
  <si>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</si>
  <si>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</si>
  <si>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</si>
  <si>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</si>
  <si>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</si>
  <si>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Washington</t>
  </si>
  <si>
    <t>White</t>
  </si>
  <si>
    <t>Woodruff</t>
  </si>
  <si>
    <t>Yell</t>
  </si>
  <si>
    <t>Total Vote Cast
for
Position</t>
  </si>
  <si>
    <t>Percentage of
Total Votes 
Cast</t>
  </si>
  <si>
    <t>Total registered voters as of 5-23-00 - 1,527,453</t>
  </si>
  <si>
    <t>Voter turnout based on total votes 
cast for President   19.08%</t>
  </si>
  <si>
    <t>Candidates</t>
  </si>
  <si>
    <t>U.S. President</t>
  </si>
  <si>
    <t>Vice President Al Gore</t>
  </si>
  <si>
    <t>Democrat</t>
  </si>
  <si>
    <t>**</t>
  </si>
  <si>
    <t>Lyndon H. LaRouche, Jr.</t>
  </si>
  <si>
    <t>Governor George W. Bush</t>
  </si>
  <si>
    <t>Republican</t>
  </si>
  <si>
    <t>Alan Keyes</t>
  </si>
  <si>
    <t>U.S. Congress District 01</t>
  </si>
  <si>
    <t>Congressman Marion Berry</t>
  </si>
  <si>
    <t>Susan Myshka</t>
  </si>
  <si>
    <t>Jason Sutfin</t>
  </si>
  <si>
    <t>U.S. Congress District 02</t>
  </si>
  <si>
    <t>Vic Snyder</t>
  </si>
  <si>
    <t>Rod Martin</t>
  </si>
  <si>
    <t>Bob Thomas</t>
  </si>
  <si>
    <t>U.S. Congress District 03</t>
  </si>
  <si>
    <t>Congressman Asa Hutchinson</t>
  </si>
  <si>
    <t>U.S. Congress District 04</t>
  </si>
  <si>
    <t>Dewayne Graham</t>
  </si>
  <si>
    <t>268/</t>
  </si>
  <si>
    <t>Bruce Carleton Harris</t>
  </si>
  <si>
    <t>State Senator Mike Ross</t>
  </si>
  <si>
    <t>Judy Smith</t>
  </si>
  <si>
    <t>Congressman Jay Dickey</t>
  </si>
  <si>
    <t>State Senate District 01</t>
  </si>
  <si>
    <t>Don Hartley</t>
  </si>
  <si>
    <t>Representative Jimmy Jeffress</t>
  </si>
  <si>
    <t>James T. Jordan</t>
  </si>
  <si>
    <t>State Senate District 03</t>
  </si>
  <si>
    <t>Percy Malone</t>
  </si>
  <si>
    <t>State Senate District 04</t>
  </si>
  <si>
    <t>Representative Barbara Horn</t>
  </si>
  <si>
    <t>Dennis Young</t>
  </si>
  <si>
    <t>Spencer Plumley</t>
  </si>
  <si>
    <t>State Senate District 05</t>
  </si>
  <si>
    <t>Senator Jim Hill</t>
  </si>
  <si>
    <t>State Senate District 06</t>
  </si>
  <si>
    <t>Rep. Steve Faris</t>
  </si>
  <si>
    <t>State Rep. Jim Lancaster</t>
  </si>
  <si>
    <t>State Senate District 08</t>
  </si>
  <si>
    <t>Lloyd Parks</t>
  </si>
  <si>
    <t>Representative Hank Wilkins</t>
  </si>
  <si>
    <t>State Senate District 09</t>
  </si>
  <si>
    <t>Billi Fletcher</t>
  </si>
  <si>
    <t>Representative Brenda B. Gullett</t>
  </si>
  <si>
    <t>Pat Pappas</t>
  </si>
  <si>
    <t>State Senate District 10</t>
  </si>
  <si>
    <t>Rep. Ed Wilkinson</t>
  </si>
  <si>
    <t>State Senate District 12</t>
  </si>
  <si>
    <t>John Whiteside</t>
  </si>
  <si>
    <t>Sharon Trusty</t>
  </si>
  <si>
    <t>State Senate District 13</t>
  </si>
  <si>
    <t>Representative Terry Smith</t>
  </si>
  <si>
    <t>State Senate District 15</t>
  </si>
  <si>
    <t>Sen. Jim Argue</t>
  </si>
  <si>
    <t>Mary Jane Rebick</t>
  </si>
  <si>
    <t>State Senate District 20</t>
  </si>
  <si>
    <t>Stephen Simon</t>
  </si>
  <si>
    <t>Greg Wren</t>
  </si>
  <si>
    <t>Gilbert Baker</t>
  </si>
  <si>
    <t>Dan Rhea</t>
  </si>
  <si>
    <t>State Senate District 22</t>
  </si>
  <si>
    <t>Steve Higginbothom</t>
  </si>
  <si>
    <t>Alvin Simes</t>
  </si>
  <si>
    <t>State Senate District 25</t>
  </si>
  <si>
    <t>Representative Bob Johnson</t>
  </si>
  <si>
    <t>Roger L. Rorie</t>
  </si>
  <si>
    <t>State Senate District 27</t>
  </si>
  <si>
    <t>Dorvan Wiley</t>
  </si>
  <si>
    <t>Ruth Whitaker</t>
  </si>
  <si>
    <t>State Senate District 28</t>
  </si>
  <si>
    <t>Steve Bryles</t>
  </si>
  <si>
    <t>Joe Harris, Jr.</t>
  </si>
  <si>
    <t>State Senate District 29</t>
  </si>
  <si>
    <t>Claud Cash</t>
  </si>
  <si>
    <t>Gene Roebuck</t>
  </si>
  <si>
    <t>Garry R. Doty</t>
  </si>
  <si>
    <t>State Representative District 001</t>
  </si>
  <si>
    <t>Clint Earl Holloway</t>
  </si>
  <si>
    <t>Kim Hendren</t>
  </si>
  <si>
    <t>Ron McDaniel</t>
  </si>
  <si>
    <t>State Representative District 002</t>
  </si>
  <si>
    <t>Representative David Hausam</t>
  </si>
  <si>
    <t>State Representative District 003</t>
  </si>
  <si>
    <t>Shirl Coleman</t>
  </si>
  <si>
    <t>Representative Cecile Bledsoe</t>
  </si>
  <si>
    <t>State Representative District 004</t>
  </si>
  <si>
    <t>Shirley U. Borhauer</t>
  </si>
  <si>
    <t>Jim Parsons</t>
  </si>
  <si>
    <t>Jim Sheets</t>
  </si>
  <si>
    <t>State Representative District 005</t>
  </si>
  <si>
    <t>Ray Dotson</t>
  </si>
  <si>
    <t>Jim Holt</t>
  </si>
  <si>
    <t>Mike Kenney</t>
  </si>
  <si>
    <t>State Representative District 006</t>
  </si>
  <si>
    <t>Joy Drummonds</t>
  </si>
  <si>
    <t>Representative Jim Bob Duggar</t>
  </si>
  <si>
    <t>Danny Smith</t>
  </si>
  <si>
    <t>State Representative District 007</t>
  </si>
  <si>
    <t>Rep. Jan Judy</t>
  </si>
  <si>
    <t>Benton Bandy</t>
  </si>
  <si>
    <t>State Representative District 008</t>
  </si>
  <si>
    <t>Heather A. Daniel</t>
  </si>
  <si>
    <t>Bill Pritchard</t>
  </si>
  <si>
    <t>State Representative District 009</t>
  </si>
  <si>
    <t>Ann Harbison</t>
  </si>
  <si>
    <t>State Representative Sarah S. Agee</t>
  </si>
  <si>
    <t>State Representative District 010</t>
  </si>
  <si>
    <t>Larry Prater</t>
  </si>
  <si>
    <t>State Representative District 011</t>
  </si>
  <si>
    <t>Representative Mary Beth Green</t>
  </si>
  <si>
    <t>James Lane</t>
  </si>
  <si>
    <t>State Representative District 012</t>
  </si>
  <si>
    <t>Representative Jake C. Files</t>
  </si>
  <si>
    <t>State Representative District 013</t>
  </si>
  <si>
    <t>Representative Jo Carson</t>
  </si>
  <si>
    <t>John Bradford</t>
  </si>
  <si>
    <t>State Representative District 014</t>
  </si>
  <si>
    <t>State Representative Denny Altes</t>
  </si>
  <si>
    <t>State Representative District 015</t>
  </si>
  <si>
    <t>Gary Grimes</t>
  </si>
  <si>
    <t>John Verkamp</t>
  </si>
  <si>
    <t>State Representative District 016</t>
  </si>
  <si>
    <t>Terry A. McMellon</t>
  </si>
  <si>
    <t>Robert "Bob" Smoot</t>
  </si>
  <si>
    <t>State Representative District 017</t>
  </si>
  <si>
    <t>Steve Oglesby</t>
  </si>
  <si>
    <t>State Representative District 018</t>
  </si>
  <si>
    <t>Randy Hughes</t>
  </si>
  <si>
    <t>State Representative District 019</t>
  </si>
  <si>
    <t>Representative Larry R. Teague</t>
  </si>
  <si>
    <t>State Representative District 020</t>
  </si>
  <si>
    <t>Ken Cowling</t>
  </si>
  <si>
    <t>State Representative District 021</t>
  </si>
  <si>
    <t>Haze Hudson</t>
  </si>
  <si>
    <t>Rep. David Haak</t>
  </si>
  <si>
    <t>State Representative District 022</t>
  </si>
  <si>
    <t>Sarah F. Burns</t>
  </si>
  <si>
    <t>Rebecca V. Martin</t>
  </si>
  <si>
    <t>State Representative Russ Bennett</t>
  </si>
  <si>
    <t>State Representative District 023</t>
  </si>
  <si>
    <t>Phillip Jackson</t>
  </si>
  <si>
    <t>State Representative District 024</t>
  </si>
  <si>
    <t>Rep. Mike Hathorn</t>
  </si>
  <si>
    <t>State Representative District 025</t>
  </si>
  <si>
    <t>St. Rep. Phillip T. Jacobs</t>
  </si>
  <si>
    <t>State Representative District 026</t>
  </si>
  <si>
    <t>Herschel W. Cleveland</t>
  </si>
  <si>
    <t>State Representative District 027</t>
  </si>
  <si>
    <t>Clint Beggs</t>
  </si>
  <si>
    <t>Representative Jeff Gillespie</t>
  </si>
  <si>
    <t>State Representative District 028</t>
  </si>
  <si>
    <t>Don Gilbert</t>
  </si>
  <si>
    <t>Rep. Sandra Reyenga Rodgers</t>
  </si>
  <si>
    <t>State Representative District 029</t>
  </si>
  <si>
    <t>Jim Milum</t>
  </si>
  <si>
    <t>State Representative District 030</t>
  </si>
  <si>
    <t>M. Olin Cook</t>
  </si>
  <si>
    <t>Phil Carruth</t>
  </si>
  <si>
    <t>State Representative District 031</t>
  </si>
  <si>
    <t>Johna S. Howell</t>
  </si>
  <si>
    <t>Floyd Neeley</t>
  </si>
  <si>
    <t>Charles L. Ormond</t>
  </si>
  <si>
    <t>B. Gene Staton</t>
  </si>
  <si>
    <t>State Representative District 032</t>
  </si>
  <si>
    <t>Representative Roger Smith</t>
  </si>
  <si>
    <t>State Representative District 033</t>
  </si>
  <si>
    <t>Representative Thomas Moore</t>
  </si>
  <si>
    <t>Larry Bailey</t>
  </si>
  <si>
    <t>State Representative District 034</t>
  </si>
  <si>
    <t>Bob Mathis</t>
  </si>
  <si>
    <t>Horace S. Brown</t>
  </si>
  <si>
    <t>State Representative District 035</t>
  </si>
  <si>
    <t>Bill Scrimshire</t>
  </si>
  <si>
    <t>Gabe Allen</t>
  </si>
  <si>
    <t>State Representative District 036</t>
  </si>
  <si>
    <t>Brown Hardman</t>
  </si>
  <si>
    <t>Tommy Roebuck</t>
  </si>
  <si>
    <t>State Representative District 037</t>
  </si>
  <si>
    <t>State Rep. Robert J. White</t>
  </si>
  <si>
    <t>State Representative District 038</t>
  </si>
  <si>
    <t>Representative Gene Jeffress</t>
  </si>
  <si>
    <t>Lynn Story</t>
  </si>
  <si>
    <t>State Representative District 039</t>
  </si>
  <si>
    <t>State Rep. Jimmy "Red" Milligan</t>
  </si>
  <si>
    <t>State Representative District 040</t>
  </si>
  <si>
    <t>Joe Hudson</t>
  </si>
  <si>
    <t>State Representative Shawn Womack</t>
  </si>
  <si>
    <t>State Representative District 041</t>
  </si>
  <si>
    <t>State Representative Chaney Taylor, Jr.</t>
  </si>
  <si>
    <t>State Representative District 042</t>
  </si>
  <si>
    <t>Mike Marsh</t>
  </si>
  <si>
    <t>Jackie McPherson</t>
  </si>
  <si>
    <t>Bill H. Stovall, III</t>
  </si>
  <si>
    <t>Philip Seaton</t>
  </si>
  <si>
    <t>State Representative District 043</t>
  </si>
  <si>
    <t>Randy O. Bowling</t>
  </si>
  <si>
    <t>Terry Jones</t>
  </si>
  <si>
    <t>Preston Scroggin</t>
  </si>
  <si>
    <t>Wayne Floyd</t>
  </si>
  <si>
    <t>State Representative District 044</t>
  </si>
  <si>
    <t>R. S. "Randy" Crowell</t>
  </si>
  <si>
    <t>Marvin Parks</t>
  </si>
  <si>
    <t>State Representative District 045</t>
  </si>
  <si>
    <t>Leo Jackson</t>
  </si>
  <si>
    <t>Steve Schall</t>
  </si>
  <si>
    <t>State Representative District 046</t>
  </si>
  <si>
    <t>Rep. Shane Broadway</t>
  </si>
  <si>
    <t>State Representative District 047</t>
  </si>
  <si>
    <t>Dwight Fite</t>
  </si>
  <si>
    <t>Bob Herzfeld, Sr.</t>
  </si>
  <si>
    <t>State Representative District 048</t>
  </si>
  <si>
    <t>Bob Adams</t>
  </si>
  <si>
    <t>Tudy Dorey</t>
  </si>
  <si>
    <t>State Representative District 049</t>
  </si>
  <si>
    <t>Representative Mark Alan Smith</t>
  </si>
  <si>
    <t>State Representative District 050</t>
  </si>
  <si>
    <t>John Lowery, Jr.</t>
  </si>
  <si>
    <t>John Giller</t>
  </si>
  <si>
    <t>Mark Moore</t>
  </si>
  <si>
    <t>State Representative District 051</t>
  </si>
  <si>
    <t>Representative Mike Creekmore</t>
  </si>
  <si>
    <t>Andy Mayberry</t>
  </si>
  <si>
    <t>State Representative District 052</t>
  </si>
  <si>
    <t>State Representative Jim Lendall</t>
  </si>
  <si>
    <t>Kurt Hetherington</t>
  </si>
  <si>
    <t>Phil Wyrick</t>
  </si>
  <si>
    <t>State Representative District 053</t>
  </si>
  <si>
    <t>Keith Montgomery</t>
  </si>
  <si>
    <t>Representative Jeremy Hutchinson</t>
  </si>
  <si>
    <t>State Representative District 054</t>
  </si>
  <si>
    <t>Representative Steve Napper</t>
  </si>
  <si>
    <t>State Representative District 055</t>
  </si>
  <si>
    <t>Representative Jim Magnus</t>
  </si>
  <si>
    <t>State Representative District 056</t>
  </si>
  <si>
    <t>Orville E. Abrams, Jr.</t>
  </si>
  <si>
    <t>Charles L. Armstrong</t>
  </si>
  <si>
    <t>Joyce Elliott</t>
  </si>
  <si>
    <t>Herbert L. Broadway</t>
  </si>
  <si>
    <t>State Representative District 057</t>
  </si>
  <si>
    <t>Dana David Deree</t>
  </si>
  <si>
    <t>Darlette Ellis</t>
  </si>
  <si>
    <t>Sam Ledbetter</t>
  </si>
  <si>
    <t>State Representative District 058</t>
  </si>
  <si>
    <t>State Representative John Lewellen</t>
  </si>
  <si>
    <t>State Representative District 059</t>
  </si>
  <si>
    <t>Representative Tracy Steele</t>
  </si>
  <si>
    <t>State Representative District 060</t>
  </si>
  <si>
    <t>Alderman Gary N. Berry</t>
  </si>
  <si>
    <t>Dick Jeffery</t>
  </si>
  <si>
    <t>Mayor Stephen Bright</t>
  </si>
  <si>
    <t>State Representative District 061</t>
  </si>
  <si>
    <t>Barry Emigh</t>
  </si>
  <si>
    <t>Rep. Mary Anne Salmon</t>
  </si>
  <si>
    <t>State Representative District 062</t>
  </si>
  <si>
    <t>Representative Dean Elliott</t>
  </si>
  <si>
    <t>State Representative District 063</t>
  </si>
  <si>
    <t>Dan Stedman</t>
  </si>
  <si>
    <t>Representative David Rackley</t>
  </si>
  <si>
    <t>State Representative District 064</t>
  </si>
  <si>
    <t>Pat Bond</t>
  </si>
  <si>
    <t>State Representative District 065</t>
  </si>
  <si>
    <t>Deon T. Acklin</t>
  </si>
  <si>
    <t>Rep. Wilma Walker</t>
  </si>
  <si>
    <t>State Representative District 066</t>
  </si>
  <si>
    <t>Boyd Hickinbotham</t>
  </si>
  <si>
    <t>State Representative District 067</t>
  </si>
  <si>
    <t>Representative Paul Weaver</t>
  </si>
  <si>
    <t>State Representative District 068</t>
  </si>
  <si>
    <t>Representative Russ Hunt</t>
  </si>
  <si>
    <t>State Representative District 069</t>
  </si>
  <si>
    <t>Rep. Randy Minton</t>
  </si>
  <si>
    <t>State Representative District 070</t>
  </si>
  <si>
    <t>Representative Bill Bevis</t>
  </si>
  <si>
    <t>State Representative District 071</t>
  </si>
  <si>
    <t>Jay Bradford</t>
  </si>
  <si>
    <t>State Representative District 072</t>
  </si>
  <si>
    <t>Calvin Johnson</t>
  </si>
  <si>
    <t>State Representative District 073</t>
  </si>
  <si>
    <t>Booker T. Clemons</t>
  </si>
  <si>
    <t>James L. Word</t>
  </si>
  <si>
    <t>State Representative District 074</t>
  </si>
  <si>
    <t>Rep. Lindbergh Thomas</t>
  </si>
  <si>
    <t>State Representative District 075</t>
  </si>
  <si>
    <t>Tom Choate</t>
  </si>
  <si>
    <t>Benny Fratesi</t>
  </si>
  <si>
    <t>Jerry Taylor</t>
  </si>
  <si>
    <t>State Representative District 076</t>
  </si>
  <si>
    <t>Representative Joyce Dees</t>
  </si>
  <si>
    <t>State Representative District 077</t>
  </si>
  <si>
    <t>Rep. Harmon R. Seawel</t>
  </si>
  <si>
    <t>State Representative District 078</t>
  </si>
  <si>
    <t>Rep. Don R. House</t>
  </si>
  <si>
    <t>State Representative District 079</t>
  </si>
  <si>
    <t>Martha A. Shoffner</t>
  </si>
  <si>
    <t>State Representative District 080</t>
  </si>
  <si>
    <t>Jim Wood</t>
  </si>
  <si>
    <t>State Representative District 081</t>
  </si>
  <si>
    <t>Representative Bobby L. Glover</t>
  </si>
  <si>
    <t>State Representative District 082</t>
  </si>
  <si>
    <t>Representative George R. French</t>
  </si>
  <si>
    <t>State Representative District 083</t>
  </si>
  <si>
    <t>Gene Barnes</t>
  </si>
  <si>
    <t>Johnnie Bolin</t>
  </si>
  <si>
    <t>Robert A. "Rob" Carpenter, Jr.</t>
  </si>
  <si>
    <t>Robert E. Cornelius</t>
  </si>
  <si>
    <t>State Representative District 084</t>
  </si>
  <si>
    <t>Travis Boyd</t>
  </si>
  <si>
    <t>State Representative District 085</t>
  </si>
  <si>
    <t>Represenative Gary Biggs</t>
  </si>
  <si>
    <t>State Representative District 086</t>
  </si>
  <si>
    <t>State Representative Jerry Allison</t>
  </si>
  <si>
    <t>State Representative District 087</t>
  </si>
  <si>
    <t>Rep. Paul Bookout</t>
  </si>
  <si>
    <t>State Representative District 088</t>
  </si>
  <si>
    <t>Bobby Lee Trammell</t>
  </si>
  <si>
    <t>State Representative District 089</t>
  </si>
  <si>
    <t>Wayne Nichols</t>
  </si>
  <si>
    <t>State Representative District 090</t>
  </si>
  <si>
    <t>LeRoy Dangeau</t>
  </si>
  <si>
    <t>A. S. "Al" Ashcraft</t>
  </si>
  <si>
    <t>State Representative District 091</t>
  </si>
  <si>
    <t>Representative Danny Ferguson</t>
  </si>
  <si>
    <t>State Representative District 092</t>
  </si>
  <si>
    <t>Eddie Dunigan</t>
  </si>
  <si>
    <t>Rep. Bill Gipson</t>
  </si>
  <si>
    <t>State Representative District 093</t>
  </si>
  <si>
    <t>Marvin Childers</t>
  </si>
  <si>
    <t>State Representative District 094</t>
  </si>
  <si>
    <t>Kevin Goss</t>
  </si>
  <si>
    <t>James A. Jones</t>
  </si>
  <si>
    <t>John Musgraves</t>
  </si>
  <si>
    <t>State Representative District 095</t>
  </si>
  <si>
    <t>Representative Steve Jones</t>
  </si>
  <si>
    <t>State Representative District 096</t>
  </si>
  <si>
    <t>Representative Marvin Steele</t>
  </si>
  <si>
    <t>State Representative District 097</t>
  </si>
  <si>
    <t>Rep. John A. Eason</t>
  </si>
  <si>
    <t>State Representative District 098</t>
  </si>
  <si>
    <t>Rep. Barbara King</t>
  </si>
  <si>
    <t>State Representative District 099</t>
  </si>
  <si>
    <t>Arnell Willis</t>
  </si>
  <si>
    <t>State Representative District 100</t>
  </si>
  <si>
    <t>Al Dixon</t>
  </si>
  <si>
    <t>Randy Rankin</t>
  </si>
  <si>
    <t>State Supreme Court Associate Justice Position 5</t>
  </si>
  <si>
    <t>Judge Jim Hannah</t>
  </si>
  <si>
    <t>Keith Watkins</t>
  </si>
  <si>
    <t>Judge Max Koonce</t>
  </si>
  <si>
    <t>J. Brent Standridge</t>
  </si>
  <si>
    <t>State Supreme Court Chief Justice Position 1</t>
  </si>
  <si>
    <t>Chief Justice W. H. "Dub" Arnold</t>
  </si>
  <si>
    <t>Court of Appeals Associate Judge District 01, Position 01</t>
  </si>
  <si>
    <t>Judge John M. Pittman</t>
  </si>
  <si>
    <t>Court of Appeals Associate Judge District 01, Position 02</t>
  </si>
  <si>
    <t>Judge Olly Neal</t>
  </si>
  <si>
    <t>Court of Appeals Associate Judge District 02, Position 02</t>
  </si>
  <si>
    <t>Judge Karen R. Baker</t>
  </si>
  <si>
    <t>Terry J. Lynn</t>
  </si>
  <si>
    <t>Judge Margaret Meads</t>
  </si>
  <si>
    <t>Court of Appeals Associate Judge District 03, Position 02</t>
  </si>
  <si>
    <t>Judge Terry Crabtree</t>
  </si>
  <si>
    <t>Court of Appeals Associate Judge District 04, Position 02</t>
  </si>
  <si>
    <t>Judge John F. Stroud, Jr.</t>
  </si>
  <si>
    <t>Court of Appeals Associate Judge District 05, Position 02</t>
  </si>
  <si>
    <t>Judge Andree Layton Roaf</t>
  </si>
  <si>
    <t>Court of Appeals Associate Judge District 06, Position 01</t>
  </si>
  <si>
    <t>Judge Wendell L. Griffen</t>
  </si>
  <si>
    <t>Court of Appeals Associate Judge District 06, Position 02</t>
  </si>
  <si>
    <t>"Si" Silas H. Brewer, Jr.</t>
  </si>
  <si>
    <t>Judge Larry Vaught</t>
  </si>
  <si>
    <t>Judge Lavenski R. Smith</t>
  </si>
  <si>
    <t>Circuit Judge District 01, Subdistrict 1.1, Division 01</t>
  </si>
  <si>
    <t>Charles (Chuck) E. Halbert, Jr.</t>
  </si>
  <si>
    <t>Judge L. T. Simes, II</t>
  </si>
  <si>
    <t>Circuit Judge District 02, Subdistrict 2.1, Division 06</t>
  </si>
  <si>
    <t>Judge Victor L. Hill</t>
  </si>
  <si>
    <t>Judge Fred Thorne</t>
  </si>
  <si>
    <t>Circuit Judge District 06, Subdistrict 6.1, Division 01</t>
  </si>
  <si>
    <t>Judge Marion A. Humphrey</t>
  </si>
  <si>
    <t>Circuit Judge District 06, Subdistrict 6.1, Division 05</t>
  </si>
  <si>
    <t>Willard Proctor, Jr.</t>
  </si>
  <si>
    <t>Judge Morris W. Thompson</t>
  </si>
  <si>
    <t>Circuit Judge District 10, Subdistrict 10.1, Division 01</t>
  </si>
  <si>
    <t>Judge Don Glover</t>
  </si>
  <si>
    <t>Circuit Judge District 11-West, Subdistrict 11.1, Division 01</t>
  </si>
  <si>
    <t>Berlin C. Jones</t>
  </si>
  <si>
    <t>Chancery Judge District 04, Division 01</t>
  </si>
  <si>
    <t>Mike Mashburn</t>
  </si>
  <si>
    <t>Jeff Watson</t>
  </si>
  <si>
    <t>Judge Jim H. Boyd</t>
  </si>
  <si>
    <t>Chancery Judge District 04, Division 02</t>
  </si>
  <si>
    <t>Boyce Davis</t>
  </si>
  <si>
    <t>Steve Gunderson</t>
  </si>
  <si>
    <t>Judge Ray A. Reynolds</t>
  </si>
  <si>
    <t>Judge Mark Lindsay</t>
  </si>
  <si>
    <t>Chancery Judge District 06, Subdistrict 6.2, Division 05</t>
  </si>
  <si>
    <t>Judge Ellen B. Brantley</t>
  </si>
  <si>
    <t>Chancery Judge District 06, Subdistrict 6.2, Division 06</t>
  </si>
  <si>
    <t>Judge Mackie M. Pierce</t>
  </si>
  <si>
    <t>Circuit/Chancery Judge District 05, Division 02</t>
  </si>
  <si>
    <t>Judge Len W. Bradley</t>
  </si>
  <si>
    <t>Judge Dennis Sutterfield</t>
  </si>
  <si>
    <t>Prosecuting Attorney District 01</t>
  </si>
  <si>
    <t>Fletcher Long, Jr.</t>
  </si>
  <si>
    <t>Prosecuting Attorney District 02</t>
  </si>
  <si>
    <t>Prosecuting Attorney Brent Davis</t>
  </si>
  <si>
    <t>Prosecuting Attorney District 03</t>
  </si>
  <si>
    <t>Prosecuting Attorney Stewart K. Lambert</t>
  </si>
  <si>
    <t>Prosecuting Attorney District 04</t>
  </si>
  <si>
    <t>Prosecuting Attorney Terry Jones</t>
  </si>
  <si>
    <t>Prosecuting Attorney District 05</t>
  </si>
  <si>
    <t>David Gibbons</t>
  </si>
  <si>
    <t>Prosecuting Attorney District 06</t>
  </si>
  <si>
    <t>Prosecuting Attorney Larry Jegley</t>
  </si>
  <si>
    <t>Prosecuting Attorney District 07</t>
  </si>
  <si>
    <t>Eddy R. Easley</t>
  </si>
  <si>
    <t>Prosecuting Attorney District 08 North</t>
  </si>
  <si>
    <t>Prosecuting Attorney Randal Wright</t>
  </si>
  <si>
    <t xml:space="preserve">Prosecuting Attorney District 08 South </t>
  </si>
  <si>
    <t xml:space="preserve">Prosecuting Attorney Brent Haltom </t>
  </si>
  <si>
    <t>Prosecuting Attorney District 09-East</t>
  </si>
  <si>
    <t>Henry Morgan</t>
  </si>
  <si>
    <t>Prosecuting Attorney District 09-West</t>
  </si>
  <si>
    <t>Tom Cooper</t>
  </si>
  <si>
    <t>Prosecuting Attorney District 10</t>
  </si>
  <si>
    <t>Prosecuting Attorney David L.Chambers</t>
  </si>
  <si>
    <t>Thomas D. Deen</t>
  </si>
  <si>
    <t>Prosecuting Attorney District 11-East</t>
  </si>
  <si>
    <t>Robert Dittrick</t>
  </si>
  <si>
    <t>Prosecuting Attorney District 11-West</t>
  </si>
  <si>
    <t>Steve Dalrymple</t>
  </si>
  <si>
    <t>Prosecuting Attorney District 12</t>
  </si>
  <si>
    <t>Mark Horoda</t>
  </si>
  <si>
    <t>Prosecuting Attorney Tom Gean</t>
  </si>
  <si>
    <t>Prosecuting Attorney District 13</t>
  </si>
  <si>
    <t>Prosecuting Attorney Jamie Pratt</t>
  </si>
  <si>
    <t>Prosecuting Attorney District 14</t>
  </si>
  <si>
    <t>Prosecuting Attorney Gordon Webb</t>
  </si>
  <si>
    <t>Prosecuting Attorney District 15</t>
  </si>
  <si>
    <t>John R. Irwin</t>
  </si>
  <si>
    <t>Prosecuting Attorney Jerry Don Ramey</t>
  </si>
  <si>
    <t>Tom Tatum, II</t>
  </si>
  <si>
    <t>Prosecuting Attorney District 16</t>
  </si>
  <si>
    <t>Prosecuting Attorney Don McSpadden</t>
  </si>
  <si>
    <t xml:space="preserve">Prosecuting Attorney District 17 </t>
  </si>
  <si>
    <t>Prosecuting Attorney Chris Raff</t>
  </si>
  <si>
    <t>Clark Evans</t>
  </si>
  <si>
    <t>Prosecuting Attorney District 18-East</t>
  </si>
  <si>
    <t>Cynthia J. Brandon</t>
  </si>
  <si>
    <t>Steve Oliver</t>
  </si>
  <si>
    <t>George M. Callahan</t>
  </si>
  <si>
    <t>Prosecuting Attorney District 18-West</t>
  </si>
  <si>
    <t>Prosecuting Attorney Tim Williamson</t>
  </si>
  <si>
    <t>Prosecuting Attorney District 19-East</t>
  </si>
  <si>
    <t>Prosecuting Attorney John Casteel</t>
  </si>
  <si>
    <t>Prosecuting Attorney District 19-West</t>
  </si>
  <si>
    <t>Bob Balfe</t>
  </si>
  <si>
    <t>Gary Kennan</t>
  </si>
  <si>
    <t>Tim R. Morris</t>
  </si>
  <si>
    <t>Prosecuting Attorney District 20</t>
  </si>
  <si>
    <t>Prosecuting Attorney H. G. Foster</t>
  </si>
  <si>
    <t>Prosecuting Attorney District 21</t>
  </si>
  <si>
    <t>Mike Medlock</t>
  </si>
  <si>
    <t>Prosecuting Attorney District 22</t>
  </si>
  <si>
    <t>Meredith Wineland</t>
  </si>
  <si>
    <t>Prosecuting Attorney Barbara Webb</t>
  </si>
  <si>
    <t>Prosecuting Attorney District 23</t>
  </si>
  <si>
    <t>Barbara Elmore</t>
  </si>
  <si>
    <t>Prosecuting Attorney Lona Horn McCastlain</t>
  </si>
  <si>
    <r>
      <t xml:space="preserve">Summary
for 
Primary 2000
</t>
    </r>
    <r>
      <rPr>
        <b/>
        <sz val="12"/>
        <color indexed="10"/>
        <rFont val="Arial"/>
        <family val="2"/>
      </rPr>
      <t>** See County Sheet for Explanation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</si>
</sst>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textRotation="90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textRotation="90"/>
    </xf>
    <xf numFmtId="0" fontId="7" fillId="0" borderId="0" xfId="21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9" fillId="0" borderId="0" xfId="21" applyFont="1" applyAlignment="1">
      <alignment horizontal="center" vertical="center" textRotation="90" wrapText="1"/>
      <protection/>
    </xf>
    <xf numFmtId="0" fontId="9" fillId="0" borderId="0" xfId="21" applyFont="1" applyAlignment="1">
      <alignment horizontal="center" vertical="center" textRotation="90"/>
      <protection/>
    </xf>
    <xf numFmtId="0" fontId="10" fillId="0" borderId="0" xfId="21" applyFont="1" applyAlignment="1">
      <alignment horizontal="center" vertical="center" wrapText="1"/>
      <protection/>
    </xf>
    <xf numFmtId="10" fontId="9" fillId="0" borderId="0" xfId="21" applyNumberFormat="1" applyFont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0" fillId="0" borderId="0" xfId="21" applyAlignment="1">
      <alignment/>
      <protection/>
    </xf>
    <xf numFmtId="0" fontId="14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15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10" fontId="0" fillId="0" borderId="0" xfId="21" applyNumberFormat="1" applyAlignment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21" applyNumberFormat="1" applyAlignment="1">
      <alignment horizontal="center"/>
      <protection/>
    </xf>
    <xf numFmtId="3" fontId="1" fillId="0" borderId="0" xfId="21" applyNumberFormat="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21" applyNumberFormat="1" applyFont="1" applyAlignment="1">
      <alignment horizontal="right"/>
      <protection/>
    </xf>
    <xf numFmtId="10" fontId="0" fillId="0" borderId="0" xfId="21" applyNumberFormat="1" applyFont="1" applyAlignment="1">
      <alignment/>
      <protection/>
    </xf>
    <xf numFmtId="0" fontId="0" fillId="0" borderId="0" xfId="21" applyFont="1" applyAlignment="1">
      <alignment/>
      <protection/>
    </xf>
    <xf numFmtId="0" fontId="1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>
      <alignment textRotation="90"/>
      <protection/>
    </xf>
    <xf numFmtId="10" fontId="0" fillId="0" borderId="0" xfId="21" applyNumberFormat="1">
      <alignment textRotation="90"/>
      <protection/>
    </xf>
    <xf numFmtId="0" fontId="8" fillId="0" borderId="0" xfId="2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0" xfId="2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5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65"/>
  <sheetViews>
    <sheetView tabSelected="1" workbookViewId="0" topLeftCell="A1">
      <pane xSplit="1" ySplit="3" topLeftCell="B3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A349" sqref="CA349:CA350"/>
    </sheetView>
  </sheetViews>
  <sheetFormatPr defaultColWidth="9.140625" defaultRowHeight="12.75"/>
  <cols>
    <col min="1" max="1" width="54.00390625" style="8" customWidth="1"/>
    <col min="2" max="2" width="11.140625" style="8" customWidth="1"/>
    <col min="3" max="55" width="7.7109375" style="8" customWidth="1"/>
    <col min="56" max="77" width="7.7109375" style="28" customWidth="1"/>
    <col min="78" max="78" width="16.00390625" style="28" customWidth="1"/>
    <col min="79" max="79" width="13.7109375" style="29" customWidth="1"/>
    <col min="80" max="16384" width="8.8515625" style="28" customWidth="1"/>
  </cols>
  <sheetData>
    <row r="1" spans="1:79" s="4" customFormat="1" ht="96" customHeight="1">
      <c r="A1" s="1" t="s">
        <v>552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4" t="s">
        <v>22</v>
      </c>
      <c r="Y1" s="3" t="s">
        <v>23</v>
      </c>
      <c r="Z1" s="3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5" t="s">
        <v>76</v>
      </c>
      <c r="CA1" s="6" t="s">
        <v>77</v>
      </c>
    </row>
    <row r="2" spans="1:79" s="4" customFormat="1" ht="28.5" customHeight="1">
      <c r="A2" s="30" t="s">
        <v>78</v>
      </c>
      <c r="B2" s="3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3"/>
      <c r="BZ2" s="32" t="s">
        <v>79</v>
      </c>
      <c r="CA2" s="33"/>
    </row>
    <row r="3" spans="1:79" s="8" customFormat="1" ht="18">
      <c r="A3" s="7" t="s">
        <v>80</v>
      </c>
      <c r="G3" s="9"/>
      <c r="H3" s="9"/>
      <c r="I3" s="9"/>
      <c r="X3" s="10"/>
      <c r="AA3" s="11"/>
      <c r="AF3" s="12"/>
      <c r="CA3" s="13"/>
    </row>
    <row r="4" spans="1:79" s="8" customFormat="1" ht="12.75">
      <c r="A4" s="14" t="s">
        <v>81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6"/>
      <c r="Z4" s="16"/>
      <c r="AA4" s="16"/>
      <c r="AB4" s="16"/>
      <c r="AC4" s="16"/>
      <c r="AD4" s="16"/>
      <c r="AE4" s="16"/>
      <c r="AF4" s="18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3"/>
    </row>
    <row r="5" spans="1:80" s="8" customFormat="1" ht="12.75">
      <c r="A5" s="19" t="s">
        <v>82</v>
      </c>
      <c r="B5" s="20" t="s">
        <v>83</v>
      </c>
      <c r="C5" s="21" t="s">
        <v>84</v>
      </c>
      <c r="D5" s="21">
        <v>3547</v>
      </c>
      <c r="E5" s="21">
        <v>534</v>
      </c>
      <c r="F5" s="21">
        <v>1144</v>
      </c>
      <c r="G5" s="21">
        <v>2588</v>
      </c>
      <c r="H5" s="21">
        <v>1719</v>
      </c>
      <c r="I5" s="21">
        <v>1352</v>
      </c>
      <c r="J5" s="21">
        <v>927</v>
      </c>
      <c r="K5" s="21">
        <v>1876</v>
      </c>
      <c r="L5" s="21">
        <v>3737</v>
      </c>
      <c r="M5" s="21">
        <v>2360</v>
      </c>
      <c r="N5" s="21">
        <v>3561</v>
      </c>
      <c r="O5" s="21">
        <v>1309</v>
      </c>
      <c r="P5" s="21">
        <v>2874</v>
      </c>
      <c r="Q5" s="21">
        <v>3096</v>
      </c>
      <c r="R5" s="21">
        <v>6483</v>
      </c>
      <c r="S5" s="21">
        <v>1628</v>
      </c>
      <c r="T5" s="21">
        <v>2688</v>
      </c>
      <c r="U5" s="21">
        <v>2333</v>
      </c>
      <c r="V5" s="21">
        <v>2007</v>
      </c>
      <c r="W5" s="21">
        <v>871</v>
      </c>
      <c r="X5" s="21">
        <v>2490</v>
      </c>
      <c r="Y5" s="21">
        <v>4107</v>
      </c>
      <c r="Z5" s="21">
        <v>2076</v>
      </c>
      <c r="AA5" s="21">
        <v>797</v>
      </c>
      <c r="AB5" s="21">
        <v>6331</v>
      </c>
      <c r="AC5" s="21">
        <v>2390</v>
      </c>
      <c r="AD5" s="21">
        <v>5800</v>
      </c>
      <c r="AE5" s="21">
        <v>2686</v>
      </c>
      <c r="AF5" s="21">
        <v>4196</v>
      </c>
      <c r="AG5" s="21">
        <v>1868</v>
      </c>
      <c r="AH5" s="21">
        <v>4609</v>
      </c>
      <c r="AI5" s="21">
        <v>959</v>
      </c>
      <c r="AJ5" s="21">
        <v>1422</v>
      </c>
      <c r="AK5" s="21">
        <v>7176</v>
      </c>
      <c r="AL5" s="21">
        <v>2235</v>
      </c>
      <c r="AM5" s="21">
        <v>1846</v>
      </c>
      <c r="AN5" s="21">
        <v>1531</v>
      </c>
      <c r="AO5" s="21">
        <v>2281</v>
      </c>
      <c r="AP5" s="21">
        <v>1513</v>
      </c>
      <c r="AQ5" s="21">
        <v>2802</v>
      </c>
      <c r="AR5" s="21">
        <v>2892</v>
      </c>
      <c r="AS5" s="21">
        <v>3508</v>
      </c>
      <c r="AT5" s="21">
        <v>1648</v>
      </c>
      <c r="AU5" s="21">
        <v>853</v>
      </c>
      <c r="AV5" s="21">
        <v>3298</v>
      </c>
      <c r="AW5" s="21">
        <v>4105</v>
      </c>
      <c r="AX5" s="21">
        <v>1331</v>
      </c>
      <c r="AY5" s="21">
        <v>918</v>
      </c>
      <c r="AZ5" s="21">
        <v>1593</v>
      </c>
      <c r="BA5" s="21">
        <v>103</v>
      </c>
      <c r="BB5" s="21">
        <v>4471</v>
      </c>
      <c r="BC5" s="21">
        <v>1408</v>
      </c>
      <c r="BD5" s="21">
        <v>6123</v>
      </c>
      <c r="BE5" s="21">
        <v>832</v>
      </c>
      <c r="BF5" s="21">
        <v>2254</v>
      </c>
      <c r="BG5" s="21">
        <v>1003</v>
      </c>
      <c r="BH5" s="21">
        <v>2457</v>
      </c>
      <c r="BI5" s="21">
        <v>1091</v>
      </c>
      <c r="BJ5" s="21">
        <v>13772</v>
      </c>
      <c r="BK5" s="21">
        <v>2003</v>
      </c>
      <c r="BL5" s="21">
        <v>3473</v>
      </c>
      <c r="BM5" s="21">
        <v>1182</v>
      </c>
      <c r="BN5" s="21">
        <v>134</v>
      </c>
      <c r="BO5" s="21">
        <v>1316</v>
      </c>
      <c r="BP5" s="21">
        <v>1290</v>
      </c>
      <c r="BQ5" s="21">
        <v>1967</v>
      </c>
      <c r="BR5" s="20">
        <v>3583</v>
      </c>
      <c r="BS5" s="21">
        <v>1993</v>
      </c>
      <c r="BT5" s="21">
        <v>1501</v>
      </c>
      <c r="BU5" s="21">
        <v>2574</v>
      </c>
      <c r="BV5" s="21">
        <v>6686</v>
      </c>
      <c r="BW5" s="21">
        <v>2267</v>
      </c>
      <c r="BX5" s="21">
        <v>1844</v>
      </c>
      <c r="BY5" s="21">
        <v>2528</v>
      </c>
      <c r="BZ5" s="21">
        <f>SUM(C5:BY5)</f>
        <v>193750</v>
      </c>
      <c r="CA5" s="22">
        <f>BZ5/BZ9</f>
        <v>0.6647270930755165</v>
      </c>
      <c r="CB5" s="23"/>
    </row>
    <row r="6" spans="1:80" s="8" customFormat="1" ht="12.75">
      <c r="A6" s="20" t="s">
        <v>85</v>
      </c>
      <c r="B6" s="20" t="s">
        <v>83</v>
      </c>
      <c r="C6" s="21" t="s">
        <v>84</v>
      </c>
      <c r="D6" s="21">
        <v>1103</v>
      </c>
      <c r="E6" s="21">
        <v>67</v>
      </c>
      <c r="F6" s="21">
        <v>104</v>
      </c>
      <c r="G6" s="21">
        <v>925</v>
      </c>
      <c r="H6" s="21">
        <v>550</v>
      </c>
      <c r="I6" s="21">
        <v>523</v>
      </c>
      <c r="J6" s="21">
        <v>382</v>
      </c>
      <c r="K6" s="21">
        <v>386</v>
      </c>
      <c r="L6" s="21">
        <v>754</v>
      </c>
      <c r="M6" s="21">
        <v>459</v>
      </c>
      <c r="N6" s="21">
        <v>1582</v>
      </c>
      <c r="O6" s="21">
        <v>498</v>
      </c>
      <c r="P6" s="21">
        <v>868</v>
      </c>
      <c r="Q6" s="21">
        <v>1006</v>
      </c>
      <c r="R6" s="21">
        <v>1414</v>
      </c>
      <c r="S6" s="21">
        <v>517</v>
      </c>
      <c r="T6" s="21">
        <v>395</v>
      </c>
      <c r="U6" s="21">
        <v>647</v>
      </c>
      <c r="V6" s="21">
        <v>687</v>
      </c>
      <c r="W6" s="21">
        <v>129</v>
      </c>
      <c r="X6" s="21">
        <v>758</v>
      </c>
      <c r="Y6" s="21">
        <v>1122</v>
      </c>
      <c r="Z6" s="21">
        <v>822</v>
      </c>
      <c r="AA6" s="21">
        <v>200</v>
      </c>
      <c r="AB6" s="21">
        <v>1902</v>
      </c>
      <c r="AC6" s="21">
        <v>965</v>
      </c>
      <c r="AD6" s="21">
        <v>1581</v>
      </c>
      <c r="AE6" s="21">
        <v>641</v>
      </c>
      <c r="AF6" s="21">
        <v>1261</v>
      </c>
      <c r="AG6" s="21">
        <v>510</v>
      </c>
      <c r="AH6" s="21">
        <v>1574</v>
      </c>
      <c r="AI6" s="21">
        <v>258</v>
      </c>
      <c r="AJ6" s="21">
        <v>260</v>
      </c>
      <c r="AK6" s="21">
        <v>1072</v>
      </c>
      <c r="AL6" s="21">
        <v>755</v>
      </c>
      <c r="AM6" s="21">
        <v>538</v>
      </c>
      <c r="AN6" s="21">
        <v>339</v>
      </c>
      <c r="AO6" s="21">
        <v>517</v>
      </c>
      <c r="AP6" s="21">
        <v>479</v>
      </c>
      <c r="AQ6" s="21">
        <v>804</v>
      </c>
      <c r="AR6" s="21">
        <v>1075</v>
      </c>
      <c r="AS6" s="21">
        <v>1305</v>
      </c>
      <c r="AT6" s="21">
        <v>882</v>
      </c>
      <c r="AU6" s="21">
        <v>394</v>
      </c>
      <c r="AV6" s="21">
        <v>1188</v>
      </c>
      <c r="AW6" s="21">
        <v>737</v>
      </c>
      <c r="AX6" s="21">
        <v>393</v>
      </c>
      <c r="AY6" s="21">
        <v>403</v>
      </c>
      <c r="AZ6" s="21">
        <v>491</v>
      </c>
      <c r="BA6" s="21">
        <v>26</v>
      </c>
      <c r="BB6" s="21">
        <v>1238</v>
      </c>
      <c r="BC6" s="21">
        <v>513</v>
      </c>
      <c r="BD6" s="21">
        <v>999</v>
      </c>
      <c r="BE6" s="21">
        <v>244</v>
      </c>
      <c r="BF6" s="21">
        <v>458</v>
      </c>
      <c r="BG6" s="21">
        <v>531</v>
      </c>
      <c r="BH6" s="21">
        <v>822</v>
      </c>
      <c r="BI6" s="21">
        <v>425</v>
      </c>
      <c r="BJ6" s="21">
        <v>1696</v>
      </c>
      <c r="BK6" s="21">
        <v>558</v>
      </c>
      <c r="BL6" s="21">
        <v>950</v>
      </c>
      <c r="BM6" s="21">
        <v>643</v>
      </c>
      <c r="BN6" s="21">
        <v>19</v>
      </c>
      <c r="BO6" s="21">
        <v>193</v>
      </c>
      <c r="BP6" s="21">
        <v>322</v>
      </c>
      <c r="BQ6" s="21">
        <v>736</v>
      </c>
      <c r="BR6" s="20">
        <v>874</v>
      </c>
      <c r="BS6" s="21">
        <v>985</v>
      </c>
      <c r="BT6" s="21">
        <v>372</v>
      </c>
      <c r="BU6" s="21">
        <v>900</v>
      </c>
      <c r="BV6" s="21">
        <v>1594</v>
      </c>
      <c r="BW6" s="21">
        <v>584</v>
      </c>
      <c r="BX6" s="21">
        <v>360</v>
      </c>
      <c r="BY6" s="21">
        <v>886</v>
      </c>
      <c r="BZ6" s="21">
        <f>SUM(C6:BY6)</f>
        <v>53150</v>
      </c>
      <c r="CA6" s="22">
        <f>BZ6/BZ9</f>
        <v>0.182349651597232</v>
      </c>
      <c r="CB6" s="23"/>
    </row>
    <row r="7" spans="1:80" s="8" customFormat="1" ht="12.75">
      <c r="A7" s="19" t="s">
        <v>86</v>
      </c>
      <c r="B7" s="20" t="s">
        <v>87</v>
      </c>
      <c r="C7" s="21" t="s">
        <v>84</v>
      </c>
      <c r="D7" s="21">
        <v>60</v>
      </c>
      <c r="E7" s="21">
        <v>619</v>
      </c>
      <c r="F7" s="21">
        <v>10337</v>
      </c>
      <c r="G7" s="21">
        <v>265</v>
      </c>
      <c r="H7" s="21">
        <v>26</v>
      </c>
      <c r="I7" s="21">
        <v>5</v>
      </c>
      <c r="J7" s="21">
        <v>616</v>
      </c>
      <c r="K7" s="21">
        <v>12</v>
      </c>
      <c r="L7" s="21">
        <v>82</v>
      </c>
      <c r="M7" s="21">
        <v>57</v>
      </c>
      <c r="N7" s="21">
        <v>421</v>
      </c>
      <c r="O7" s="21">
        <v>39</v>
      </c>
      <c r="P7" s="21">
        <v>141</v>
      </c>
      <c r="Q7" s="21">
        <v>69</v>
      </c>
      <c r="R7" s="21">
        <v>744</v>
      </c>
      <c r="S7" s="21">
        <v>892</v>
      </c>
      <c r="T7" s="21">
        <v>173</v>
      </c>
      <c r="U7" s="21">
        <v>21</v>
      </c>
      <c r="V7" s="21">
        <v>5</v>
      </c>
      <c r="W7" s="21">
        <v>34</v>
      </c>
      <c r="X7" s="21">
        <v>73</v>
      </c>
      <c r="Y7" s="21">
        <v>1673</v>
      </c>
      <c r="Z7" s="21">
        <v>101</v>
      </c>
      <c r="AA7" s="21">
        <v>130</v>
      </c>
      <c r="AB7" s="21">
        <v>930</v>
      </c>
      <c r="AC7" s="21">
        <v>52</v>
      </c>
      <c r="AD7" s="21">
        <v>107</v>
      </c>
      <c r="AE7" s="21">
        <v>75</v>
      </c>
      <c r="AF7" s="21">
        <v>32</v>
      </c>
      <c r="AG7" s="21">
        <v>21</v>
      </c>
      <c r="AH7" s="21">
        <v>114</v>
      </c>
      <c r="AI7" s="21">
        <v>146</v>
      </c>
      <c r="AJ7" s="21">
        <v>80</v>
      </c>
      <c r="AK7" s="21">
        <v>394</v>
      </c>
      <c r="AL7" s="21">
        <v>115</v>
      </c>
      <c r="AM7" s="21">
        <v>16</v>
      </c>
      <c r="AN7" s="21">
        <v>76</v>
      </c>
      <c r="AO7" s="21">
        <v>20</v>
      </c>
      <c r="AP7" s="21">
        <v>19</v>
      </c>
      <c r="AQ7" s="21">
        <v>19</v>
      </c>
      <c r="AR7" s="21">
        <v>249</v>
      </c>
      <c r="AS7" s="21">
        <v>541</v>
      </c>
      <c r="AT7" s="21">
        <v>104</v>
      </c>
      <c r="AU7" s="21">
        <v>127</v>
      </c>
      <c r="AV7" s="21">
        <v>208</v>
      </c>
      <c r="AW7" s="21">
        <v>156</v>
      </c>
      <c r="AX7" s="21">
        <v>10</v>
      </c>
      <c r="AY7" s="21">
        <v>157</v>
      </c>
      <c r="AZ7" s="21">
        <v>24</v>
      </c>
      <c r="BA7" s="21">
        <v>109</v>
      </c>
      <c r="BB7" s="21">
        <v>56</v>
      </c>
      <c r="BC7" s="21">
        <v>79</v>
      </c>
      <c r="BD7" s="21">
        <v>24</v>
      </c>
      <c r="BE7" s="21">
        <v>49</v>
      </c>
      <c r="BF7" s="21">
        <v>107</v>
      </c>
      <c r="BG7" s="21">
        <v>136</v>
      </c>
      <c r="BH7" s="21">
        <v>517</v>
      </c>
      <c r="BI7" s="21">
        <v>36</v>
      </c>
      <c r="BJ7" s="21">
        <v>5498</v>
      </c>
      <c r="BK7" s="21">
        <v>116</v>
      </c>
      <c r="BL7" s="21">
        <v>1207</v>
      </c>
      <c r="BM7" s="21">
        <v>38</v>
      </c>
      <c r="BN7" s="21">
        <v>1133</v>
      </c>
      <c r="BO7" s="21">
        <v>1112</v>
      </c>
      <c r="BP7" s="21">
        <v>51</v>
      </c>
      <c r="BQ7" s="21">
        <v>210</v>
      </c>
      <c r="BR7" s="20">
        <v>6</v>
      </c>
      <c r="BS7" s="21">
        <v>11</v>
      </c>
      <c r="BT7" s="21">
        <v>900</v>
      </c>
      <c r="BU7" s="21">
        <v>316</v>
      </c>
      <c r="BV7" s="21">
        <v>2833</v>
      </c>
      <c r="BW7" s="21">
        <v>759</v>
      </c>
      <c r="BX7" s="21">
        <v>10</v>
      </c>
      <c r="BY7" s="21">
        <v>59</v>
      </c>
      <c r="BZ7" s="21">
        <f>SUM(C7:BY7)</f>
        <v>35759</v>
      </c>
      <c r="CA7" s="22">
        <f>BZ7/BZ9</f>
        <v>0.12268374772277364</v>
      </c>
      <c r="CB7" s="23"/>
    </row>
    <row r="8" spans="1:80" s="8" customFormat="1" ht="12.75">
      <c r="A8" s="19" t="s">
        <v>88</v>
      </c>
      <c r="B8" s="20" t="s">
        <v>87</v>
      </c>
      <c r="C8" s="21" t="s">
        <v>84</v>
      </c>
      <c r="D8" s="21">
        <v>7</v>
      </c>
      <c r="E8" s="21">
        <v>126</v>
      </c>
      <c r="F8" s="21">
        <v>3297</v>
      </c>
      <c r="G8" s="21">
        <v>56</v>
      </c>
      <c r="H8" s="21">
        <v>1</v>
      </c>
      <c r="I8" s="21">
        <v>1</v>
      </c>
      <c r="J8" s="21">
        <v>125</v>
      </c>
      <c r="K8" s="21">
        <v>0</v>
      </c>
      <c r="L8" s="21">
        <v>19</v>
      </c>
      <c r="M8" s="21">
        <v>8</v>
      </c>
      <c r="N8" s="21">
        <v>47</v>
      </c>
      <c r="O8" s="21">
        <v>1</v>
      </c>
      <c r="P8" s="21">
        <v>26</v>
      </c>
      <c r="Q8" s="21">
        <v>10</v>
      </c>
      <c r="R8" s="21">
        <v>94</v>
      </c>
      <c r="S8" s="21">
        <v>256</v>
      </c>
      <c r="T8" s="21">
        <v>16</v>
      </c>
      <c r="U8" s="21">
        <v>4</v>
      </c>
      <c r="V8" s="21">
        <v>1</v>
      </c>
      <c r="W8" s="21">
        <v>7</v>
      </c>
      <c r="X8" s="21">
        <v>8</v>
      </c>
      <c r="Y8" s="21">
        <v>362</v>
      </c>
      <c r="Z8" s="21">
        <v>23</v>
      </c>
      <c r="AA8" s="21">
        <v>20</v>
      </c>
      <c r="AB8" s="21">
        <v>141</v>
      </c>
      <c r="AC8" s="21">
        <v>7</v>
      </c>
      <c r="AD8" s="21">
        <v>15</v>
      </c>
      <c r="AE8" s="21">
        <v>8</v>
      </c>
      <c r="AF8" s="21">
        <v>12</v>
      </c>
      <c r="AG8" s="21">
        <v>0</v>
      </c>
      <c r="AH8" s="21">
        <v>26</v>
      </c>
      <c r="AI8" s="21">
        <v>36</v>
      </c>
      <c r="AJ8" s="21">
        <v>7</v>
      </c>
      <c r="AK8" s="21">
        <v>54</v>
      </c>
      <c r="AL8" s="21">
        <v>26</v>
      </c>
      <c r="AM8" s="21">
        <v>5</v>
      </c>
      <c r="AN8" s="21">
        <v>13</v>
      </c>
      <c r="AO8" s="21">
        <v>4</v>
      </c>
      <c r="AP8" s="21">
        <v>0</v>
      </c>
      <c r="AQ8" s="21">
        <v>3</v>
      </c>
      <c r="AR8" s="21">
        <v>30</v>
      </c>
      <c r="AS8" s="21">
        <v>104</v>
      </c>
      <c r="AT8" s="21">
        <v>32</v>
      </c>
      <c r="AU8" s="21">
        <v>47</v>
      </c>
      <c r="AV8" s="21">
        <v>21</v>
      </c>
      <c r="AW8" s="21">
        <v>24</v>
      </c>
      <c r="AX8" s="21">
        <v>0</v>
      </c>
      <c r="AY8" s="21">
        <v>36</v>
      </c>
      <c r="AZ8" s="21">
        <v>4</v>
      </c>
      <c r="BA8" s="21">
        <v>20</v>
      </c>
      <c r="BB8" s="21">
        <v>11</v>
      </c>
      <c r="BC8" s="21">
        <v>10</v>
      </c>
      <c r="BD8" s="21">
        <v>3</v>
      </c>
      <c r="BE8" s="21">
        <v>6</v>
      </c>
      <c r="BF8" s="21">
        <v>14</v>
      </c>
      <c r="BG8" s="21">
        <v>31</v>
      </c>
      <c r="BH8" s="21">
        <v>81</v>
      </c>
      <c r="BI8" s="21">
        <v>5</v>
      </c>
      <c r="BJ8" s="21">
        <v>1102</v>
      </c>
      <c r="BK8" s="21">
        <v>29</v>
      </c>
      <c r="BL8" s="21">
        <v>212</v>
      </c>
      <c r="BM8" s="21">
        <v>10</v>
      </c>
      <c r="BN8" s="21">
        <v>210</v>
      </c>
      <c r="BO8" s="21">
        <v>354</v>
      </c>
      <c r="BP8" s="21">
        <v>11</v>
      </c>
      <c r="BQ8" s="21">
        <v>55</v>
      </c>
      <c r="BR8" s="20">
        <v>0</v>
      </c>
      <c r="BS8" s="21">
        <v>39</v>
      </c>
      <c r="BT8" s="21">
        <v>137</v>
      </c>
      <c r="BU8" s="21">
        <v>39</v>
      </c>
      <c r="BV8" s="21">
        <v>1105</v>
      </c>
      <c r="BW8" s="21">
        <v>149</v>
      </c>
      <c r="BX8" s="21">
        <v>1</v>
      </c>
      <c r="BY8" s="21">
        <v>10</v>
      </c>
      <c r="BZ8" s="21">
        <f>SUM(C8:BY8)</f>
        <v>8814</v>
      </c>
      <c r="CA8" s="22">
        <f>BZ8/BZ9</f>
        <v>0.030239507604477946</v>
      </c>
      <c r="CB8" s="23"/>
    </row>
    <row r="9" spans="1:80" s="8" customFormat="1" ht="12.75">
      <c r="A9" s="24"/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0"/>
      <c r="BS9" s="21"/>
      <c r="BT9" s="21"/>
      <c r="BU9" s="21"/>
      <c r="BV9" s="21"/>
      <c r="BW9" s="21"/>
      <c r="BX9" s="21"/>
      <c r="BY9" s="21"/>
      <c r="BZ9" s="21">
        <f>SUM(BZ5:BZ8)</f>
        <v>291473</v>
      </c>
      <c r="CA9" s="22"/>
      <c r="CB9" s="23"/>
    </row>
    <row r="10" spans="1:80" s="8" customFormat="1" ht="12.75">
      <c r="A10" s="14" t="s">
        <v>89</v>
      </c>
      <c r="B10" s="2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0"/>
      <c r="BS10" s="21"/>
      <c r="BT10" s="21"/>
      <c r="BU10" s="21"/>
      <c r="BV10" s="21"/>
      <c r="BW10" s="21"/>
      <c r="BX10" s="21"/>
      <c r="BY10" s="21"/>
      <c r="BZ10" s="21"/>
      <c r="CA10" s="22"/>
      <c r="CB10" s="23"/>
    </row>
    <row r="11" spans="1:80" s="8" customFormat="1" ht="12.75">
      <c r="A11" s="25" t="s">
        <v>90</v>
      </c>
      <c r="B11" s="25" t="s">
        <v>83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3"/>
      <c r="BS11" s="21"/>
      <c r="BT11" s="21"/>
      <c r="BU11" s="21"/>
      <c r="BV11" s="21"/>
      <c r="BW11" s="21"/>
      <c r="BX11" s="21"/>
      <c r="BY11" s="21"/>
      <c r="BZ11" s="21"/>
      <c r="CA11" s="22"/>
      <c r="CB11" s="23"/>
    </row>
    <row r="12" spans="1:80" s="8" customFormat="1" ht="12.75">
      <c r="A12" s="25" t="s">
        <v>91</v>
      </c>
      <c r="B12" s="25" t="s">
        <v>87</v>
      </c>
      <c r="C12" s="21">
        <v>37</v>
      </c>
      <c r="D12" s="21"/>
      <c r="E12" s="21"/>
      <c r="F12" s="21"/>
      <c r="G12" s="21"/>
      <c r="H12" s="21"/>
      <c r="I12" s="21"/>
      <c r="J12" s="21"/>
      <c r="K12" s="21"/>
      <c r="L12" s="21"/>
      <c r="M12" s="21">
        <v>15</v>
      </c>
      <c r="N12" s="21">
        <v>274</v>
      </c>
      <c r="O12" s="21"/>
      <c r="P12" s="21"/>
      <c r="Q12" s="21"/>
      <c r="R12" s="21">
        <v>616</v>
      </c>
      <c r="S12" s="21"/>
      <c r="T12" s="21">
        <v>116</v>
      </c>
      <c r="U12" s="21">
        <v>9</v>
      </c>
      <c r="V12" s="21"/>
      <c r="W12" s="21"/>
      <c r="X12" s="21"/>
      <c r="Y12" s="21"/>
      <c r="Z12" s="21"/>
      <c r="AA12" s="21">
        <v>88</v>
      </c>
      <c r="AB12" s="21"/>
      <c r="AC12" s="21"/>
      <c r="AD12" s="21">
        <v>71</v>
      </c>
      <c r="AE12" s="21"/>
      <c r="AF12" s="21"/>
      <c r="AG12" s="21"/>
      <c r="AH12" s="21">
        <v>81</v>
      </c>
      <c r="AI12" s="21">
        <v>109</v>
      </c>
      <c r="AJ12" s="21">
        <v>51</v>
      </c>
      <c r="AK12" s="21"/>
      <c r="AL12" s="21"/>
      <c r="AM12" s="21"/>
      <c r="AN12" s="21">
        <v>55</v>
      </c>
      <c r="AO12" s="21">
        <v>8</v>
      </c>
      <c r="AP12" s="21"/>
      <c r="AQ12" s="21"/>
      <c r="AR12" s="21"/>
      <c r="AS12" s="21">
        <v>385</v>
      </c>
      <c r="AT12" s="21"/>
      <c r="AU12" s="21"/>
      <c r="AV12" s="21"/>
      <c r="AW12" s="21">
        <v>103</v>
      </c>
      <c r="AX12" s="21">
        <v>5</v>
      </c>
      <c r="AY12" s="21"/>
      <c r="AZ12" s="21"/>
      <c r="BA12" s="21"/>
      <c r="BB12" s="21"/>
      <c r="BC12" s="21"/>
      <c r="BD12" s="21">
        <v>10</v>
      </c>
      <c r="BE12" s="21"/>
      <c r="BF12" s="21">
        <v>71</v>
      </c>
      <c r="BG12" s="21"/>
      <c r="BH12" s="21"/>
      <c r="BI12" s="21">
        <v>36</v>
      </c>
      <c r="BJ12" s="21"/>
      <c r="BK12" s="21">
        <v>95</v>
      </c>
      <c r="BL12" s="21"/>
      <c r="BM12" s="21"/>
      <c r="BN12" s="21">
        <v>815</v>
      </c>
      <c r="BO12" s="21"/>
      <c r="BP12" s="21"/>
      <c r="BQ12" s="21">
        <v>171</v>
      </c>
      <c r="BR12" s="20">
        <v>3</v>
      </c>
      <c r="BS12" s="21">
        <v>19</v>
      </c>
      <c r="BT12" s="21"/>
      <c r="BU12" s="21"/>
      <c r="BV12" s="21"/>
      <c r="BW12" s="21"/>
      <c r="BX12" s="21">
        <v>7</v>
      </c>
      <c r="BY12" s="21"/>
      <c r="BZ12" s="21">
        <f>SUM(C12:BY12)</f>
        <v>3250</v>
      </c>
      <c r="CA12" s="22">
        <f>BZ12/BZ14</f>
        <v>0.6410256410256411</v>
      </c>
      <c r="CB12" s="23"/>
    </row>
    <row r="13" spans="1:80" s="8" customFormat="1" ht="12.75">
      <c r="A13" s="25" t="s">
        <v>92</v>
      </c>
      <c r="B13" s="25" t="s">
        <v>87</v>
      </c>
      <c r="C13" s="21">
        <v>51</v>
      </c>
      <c r="D13" s="21"/>
      <c r="E13" s="21"/>
      <c r="F13" s="21"/>
      <c r="G13" s="21"/>
      <c r="H13" s="21"/>
      <c r="I13" s="21"/>
      <c r="J13" s="21"/>
      <c r="K13" s="21"/>
      <c r="L13" s="21"/>
      <c r="M13" s="21">
        <v>50</v>
      </c>
      <c r="N13" s="21">
        <v>177</v>
      </c>
      <c r="O13" s="21"/>
      <c r="P13" s="21"/>
      <c r="Q13" s="21"/>
      <c r="R13" s="21">
        <v>212</v>
      </c>
      <c r="S13" s="21"/>
      <c r="T13" s="21">
        <v>59</v>
      </c>
      <c r="U13" s="21">
        <v>15</v>
      </c>
      <c r="V13" s="21"/>
      <c r="W13" s="21"/>
      <c r="X13" s="21"/>
      <c r="Y13" s="21"/>
      <c r="Z13" s="21"/>
      <c r="AA13" s="21">
        <v>59</v>
      </c>
      <c r="AB13" s="21"/>
      <c r="AC13" s="21"/>
      <c r="AD13" s="21">
        <v>47</v>
      </c>
      <c r="AE13" s="21"/>
      <c r="AF13" s="21"/>
      <c r="AG13" s="21"/>
      <c r="AH13" s="21">
        <v>53</v>
      </c>
      <c r="AI13" s="21">
        <v>60</v>
      </c>
      <c r="AJ13" s="21">
        <v>33</v>
      </c>
      <c r="AK13" s="21"/>
      <c r="AL13" s="21"/>
      <c r="AM13" s="21"/>
      <c r="AN13" s="21">
        <v>30</v>
      </c>
      <c r="AO13" s="21">
        <v>14</v>
      </c>
      <c r="AP13" s="21"/>
      <c r="AQ13" s="21"/>
      <c r="AR13" s="21"/>
      <c r="AS13" s="21">
        <v>232</v>
      </c>
      <c r="AT13" s="21"/>
      <c r="AU13" s="21"/>
      <c r="AV13" s="21"/>
      <c r="AW13" s="21">
        <v>67</v>
      </c>
      <c r="AX13" s="21">
        <v>4</v>
      </c>
      <c r="AY13" s="21"/>
      <c r="AZ13" s="21"/>
      <c r="BA13" s="21"/>
      <c r="BB13" s="21"/>
      <c r="BC13" s="21"/>
      <c r="BD13" s="21">
        <v>15</v>
      </c>
      <c r="BE13" s="21"/>
      <c r="BF13" s="21">
        <v>50</v>
      </c>
      <c r="BG13" s="21"/>
      <c r="BH13" s="21"/>
      <c r="BI13" s="21">
        <v>5</v>
      </c>
      <c r="BJ13" s="21"/>
      <c r="BK13" s="21">
        <v>47</v>
      </c>
      <c r="BL13" s="21"/>
      <c r="BM13" s="21"/>
      <c r="BN13" s="21">
        <v>420</v>
      </c>
      <c r="BO13" s="21"/>
      <c r="BP13" s="21"/>
      <c r="BQ13" s="21">
        <v>91</v>
      </c>
      <c r="BR13" s="20">
        <v>3</v>
      </c>
      <c r="BS13" s="21">
        <v>22</v>
      </c>
      <c r="BT13" s="21"/>
      <c r="BU13" s="21"/>
      <c r="BV13" s="21"/>
      <c r="BW13" s="21"/>
      <c r="BX13" s="21">
        <v>4</v>
      </c>
      <c r="BY13" s="21"/>
      <c r="BZ13" s="21">
        <f>SUM(C13:BY13)</f>
        <v>1820</v>
      </c>
      <c r="CA13" s="22">
        <f>BZ13/BZ14</f>
        <v>0.358974358974359</v>
      </c>
      <c r="CB13" s="23"/>
    </row>
    <row r="14" spans="1:80" s="8" customFormat="1" ht="12.75">
      <c r="A14" s="25"/>
      <c r="B14" s="2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>
        <f>SUM(BZ12:BZ13)</f>
        <v>5070</v>
      </c>
      <c r="CA14" s="22"/>
      <c r="CB14" s="23"/>
    </row>
    <row r="15" spans="1:80" s="8" customFormat="1" ht="12.75">
      <c r="A15" s="14" t="s">
        <v>93</v>
      </c>
      <c r="B15" s="2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2"/>
      <c r="CB15" s="23"/>
    </row>
    <row r="16" spans="1:80" s="8" customFormat="1" ht="12.75">
      <c r="A16" s="27" t="s">
        <v>94</v>
      </c>
      <c r="B16" s="27" t="s">
        <v>83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2"/>
      <c r="CB16" s="23"/>
    </row>
    <row r="17" spans="1:80" s="8" customFormat="1" ht="12.75">
      <c r="A17" s="27" t="s">
        <v>95</v>
      </c>
      <c r="B17" s="27" t="s">
        <v>87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32</v>
      </c>
      <c r="R17" s="21"/>
      <c r="S17" s="21"/>
      <c r="T17" s="21"/>
      <c r="U17" s="21"/>
      <c r="V17" s="21"/>
      <c r="W17" s="21"/>
      <c r="X17" s="21"/>
      <c r="Y17" s="21">
        <v>892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>
        <v>22</v>
      </c>
      <c r="BD17" s="21"/>
      <c r="BE17" s="21"/>
      <c r="BF17" s="21"/>
      <c r="BG17" s="21"/>
      <c r="BH17" s="21"/>
      <c r="BI17" s="21"/>
      <c r="BJ17" s="21">
        <v>2100</v>
      </c>
      <c r="BK17" s="21"/>
      <c r="BL17" s="21">
        <v>718</v>
      </c>
      <c r="BM17" s="21"/>
      <c r="BN17" s="21"/>
      <c r="BO17" s="21"/>
      <c r="BP17" s="21"/>
      <c r="BQ17" s="21"/>
      <c r="BR17" s="21"/>
      <c r="BS17" s="21"/>
      <c r="BT17" s="21"/>
      <c r="BU17" s="21">
        <v>122</v>
      </c>
      <c r="BV17" s="21"/>
      <c r="BW17" s="21">
        <v>511</v>
      </c>
      <c r="BX17" s="21"/>
      <c r="BY17" s="21">
        <v>30</v>
      </c>
      <c r="BZ17" s="21">
        <f>SUM(C17:BY17)</f>
        <v>4427</v>
      </c>
      <c r="CA17" s="22">
        <f>BZ17/BZ19</f>
        <v>0.4115459700660035</v>
      </c>
      <c r="CB17" s="23"/>
    </row>
    <row r="18" spans="1:80" s="8" customFormat="1" ht="12.75">
      <c r="A18" s="27" t="s">
        <v>96</v>
      </c>
      <c r="B18" s="27" t="s">
        <v>87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37</v>
      </c>
      <c r="R18" s="21"/>
      <c r="S18" s="21"/>
      <c r="T18" s="21"/>
      <c r="U18" s="21"/>
      <c r="V18" s="21"/>
      <c r="W18" s="21"/>
      <c r="X18" s="21"/>
      <c r="Y18" s="21">
        <v>761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>
        <v>48</v>
      </c>
      <c r="BD18" s="21"/>
      <c r="BE18" s="21"/>
      <c r="BF18" s="21"/>
      <c r="BG18" s="21"/>
      <c r="BH18" s="21"/>
      <c r="BI18" s="21"/>
      <c r="BJ18" s="21">
        <v>4173</v>
      </c>
      <c r="BK18" s="21"/>
      <c r="BL18" s="21">
        <v>709</v>
      </c>
      <c r="BM18" s="21"/>
      <c r="BN18" s="21"/>
      <c r="BO18" s="21"/>
      <c r="BP18" s="21"/>
      <c r="BQ18" s="21"/>
      <c r="BR18" s="21"/>
      <c r="BS18" s="21"/>
      <c r="BT18" s="21"/>
      <c r="BU18" s="21">
        <v>206</v>
      </c>
      <c r="BV18" s="21"/>
      <c r="BW18" s="21">
        <v>360</v>
      </c>
      <c r="BX18" s="21"/>
      <c r="BY18" s="21">
        <v>36</v>
      </c>
      <c r="BZ18" s="21">
        <f>SUM(C18:BY18)</f>
        <v>6330</v>
      </c>
      <c r="CA18" s="22">
        <f>BZ18/BZ19</f>
        <v>0.5884540299339964</v>
      </c>
      <c r="CB18" s="23"/>
    </row>
    <row r="19" spans="1:80" s="8" customFormat="1" ht="12.75">
      <c r="A19" s="27"/>
      <c r="B19" s="2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>
        <f>SUM(BZ17:BZ18)</f>
        <v>10757</v>
      </c>
      <c r="CA19" s="22"/>
      <c r="CB19" s="23"/>
    </row>
    <row r="20" spans="1:80" s="8" customFormat="1" ht="12.75">
      <c r="A20" s="14" t="s">
        <v>97</v>
      </c>
      <c r="B20" s="2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2"/>
      <c r="CB20" s="23"/>
    </row>
    <row r="21" spans="1:80" s="8" customFormat="1" ht="12.75">
      <c r="A21" s="27" t="s">
        <v>98</v>
      </c>
      <c r="B21" s="27" t="s">
        <v>87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2"/>
      <c r="CB21" s="23"/>
    </row>
    <row r="22" spans="1:80" s="8" customFormat="1" ht="12.75">
      <c r="A22" s="26"/>
      <c r="B22" s="2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2"/>
      <c r="CB22" s="23"/>
    </row>
    <row r="23" spans="1:80" s="8" customFormat="1" ht="12.75">
      <c r="A23" s="14" t="s">
        <v>99</v>
      </c>
      <c r="B23" s="2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23"/>
    </row>
    <row r="24" spans="1:80" s="8" customFormat="1" ht="12.75">
      <c r="A24" s="27" t="s">
        <v>100</v>
      </c>
      <c r="B24" s="27" t="s">
        <v>83</v>
      </c>
      <c r="C24" s="21"/>
      <c r="D24" s="21">
        <v>1277</v>
      </c>
      <c r="E24" s="21"/>
      <c r="F24" s="21"/>
      <c r="G24" s="21"/>
      <c r="H24" s="21">
        <v>666</v>
      </c>
      <c r="I24" s="21">
        <v>595</v>
      </c>
      <c r="J24" s="21"/>
      <c r="K24" s="21">
        <v>536</v>
      </c>
      <c r="L24" s="21">
        <v>747</v>
      </c>
      <c r="M24" s="21"/>
      <c r="N24" s="21"/>
      <c r="O24" s="21">
        <v>763</v>
      </c>
      <c r="P24" s="21">
        <v>390</v>
      </c>
      <c r="Q24" s="21"/>
      <c r="R24" s="21"/>
      <c r="S24" s="21"/>
      <c r="T24" s="21"/>
      <c r="U24" s="21"/>
      <c r="V24" s="21">
        <v>907</v>
      </c>
      <c r="W24" s="21" t="s">
        <v>101</v>
      </c>
      <c r="X24" s="21">
        <v>1077</v>
      </c>
      <c r="Y24" s="21"/>
      <c r="Z24" s="21"/>
      <c r="AA24" s="21"/>
      <c r="AB24" s="21">
        <v>3467</v>
      </c>
      <c r="AC24" s="21">
        <v>1361</v>
      </c>
      <c r="AD24" s="21"/>
      <c r="AE24" s="21">
        <v>260</v>
      </c>
      <c r="AF24" s="21">
        <v>2311</v>
      </c>
      <c r="AG24" s="21">
        <v>276</v>
      </c>
      <c r="AH24" s="21"/>
      <c r="AI24" s="21"/>
      <c r="AJ24" s="21"/>
      <c r="AK24" s="21">
        <v>2116</v>
      </c>
      <c r="AL24" s="21"/>
      <c r="AM24" s="21">
        <v>105</v>
      </c>
      <c r="AN24" s="21"/>
      <c r="AO24" s="21"/>
      <c r="AP24" s="21">
        <v>810</v>
      </c>
      <c r="AQ24" s="21">
        <v>213</v>
      </c>
      <c r="AR24" s="21"/>
      <c r="AS24" s="21"/>
      <c r="AT24" s="21"/>
      <c r="AU24" s="21"/>
      <c r="AV24" s="21">
        <v>244</v>
      </c>
      <c r="AW24" s="21"/>
      <c r="AX24" s="21"/>
      <c r="AY24" s="21">
        <v>368</v>
      </c>
      <c r="AZ24" s="21">
        <v>114</v>
      </c>
      <c r="BA24" s="21"/>
      <c r="BB24" s="21">
        <v>1109</v>
      </c>
      <c r="BC24" s="21"/>
      <c r="BD24" s="21"/>
      <c r="BE24" s="21">
        <v>242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>
        <v>155</v>
      </c>
      <c r="BQ24" s="21"/>
      <c r="BR24" s="21"/>
      <c r="BS24" s="21"/>
      <c r="BT24" s="21">
        <v>466</v>
      </c>
      <c r="BU24" s="21"/>
      <c r="BV24" s="21"/>
      <c r="BW24" s="21"/>
      <c r="BX24" s="21"/>
      <c r="BY24" s="21"/>
      <c r="BZ24" s="21">
        <f>SUM(C24:BY24)</f>
        <v>20575</v>
      </c>
      <c r="CA24" s="22">
        <f>BZ24/BZ29</f>
        <v>0.22094434242883068</v>
      </c>
      <c r="CB24" s="23"/>
    </row>
    <row r="25" spans="1:80" s="8" customFormat="1" ht="12.75">
      <c r="A25" s="27" t="s">
        <v>102</v>
      </c>
      <c r="B25" s="27" t="s">
        <v>83</v>
      </c>
      <c r="C25" s="21"/>
      <c r="D25" s="21">
        <v>476</v>
      </c>
      <c r="E25" s="21"/>
      <c r="F25" s="21"/>
      <c r="G25" s="21"/>
      <c r="H25" s="21">
        <v>563</v>
      </c>
      <c r="I25" s="21">
        <v>120</v>
      </c>
      <c r="J25" s="21"/>
      <c r="K25" s="21">
        <v>299</v>
      </c>
      <c r="L25" s="21">
        <v>234</v>
      </c>
      <c r="M25" s="21"/>
      <c r="N25" s="21"/>
      <c r="O25" s="21">
        <v>289</v>
      </c>
      <c r="P25" s="21">
        <v>401</v>
      </c>
      <c r="Q25" s="21"/>
      <c r="R25" s="21"/>
      <c r="S25" s="21"/>
      <c r="T25" s="21"/>
      <c r="U25" s="21"/>
      <c r="V25" s="21">
        <v>241</v>
      </c>
      <c r="W25" s="21">
        <v>248</v>
      </c>
      <c r="X25" s="21">
        <v>541</v>
      </c>
      <c r="Y25" s="21"/>
      <c r="Z25" s="21"/>
      <c r="AA25" s="21"/>
      <c r="AB25" s="21">
        <v>979</v>
      </c>
      <c r="AC25" s="21">
        <v>343</v>
      </c>
      <c r="AD25" s="21"/>
      <c r="AE25" s="21">
        <v>208</v>
      </c>
      <c r="AF25" s="21">
        <v>513</v>
      </c>
      <c r="AG25" s="21">
        <v>229</v>
      </c>
      <c r="AH25" s="21"/>
      <c r="AI25" s="21"/>
      <c r="AJ25" s="21"/>
      <c r="AK25" s="21">
        <v>2496</v>
      </c>
      <c r="AL25" s="21"/>
      <c r="AM25" s="21">
        <v>161</v>
      </c>
      <c r="AN25" s="21"/>
      <c r="AO25" s="21"/>
      <c r="AP25" s="21">
        <v>272</v>
      </c>
      <c r="AQ25" s="21">
        <v>211</v>
      </c>
      <c r="AR25" s="21"/>
      <c r="AS25" s="21"/>
      <c r="AT25" s="21"/>
      <c r="AU25" s="21"/>
      <c r="AV25" s="21">
        <v>274</v>
      </c>
      <c r="AW25" s="21"/>
      <c r="AX25" s="21"/>
      <c r="AY25" s="21">
        <v>94</v>
      </c>
      <c r="AZ25" s="21">
        <v>83</v>
      </c>
      <c r="BA25" s="21"/>
      <c r="BB25" s="21">
        <v>571</v>
      </c>
      <c r="BC25" s="21"/>
      <c r="BD25" s="21"/>
      <c r="BE25" s="21">
        <v>63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>
        <v>171</v>
      </c>
      <c r="BQ25" s="21"/>
      <c r="BR25" s="21"/>
      <c r="BS25" s="21"/>
      <c r="BT25" s="21">
        <v>459</v>
      </c>
      <c r="BU25" s="21"/>
      <c r="BV25" s="21"/>
      <c r="BW25" s="21"/>
      <c r="BX25" s="21"/>
      <c r="BY25" s="21"/>
      <c r="BZ25" s="21">
        <f>SUM(C25:BY25)</f>
        <v>10539</v>
      </c>
      <c r="CA25" s="22">
        <f>BZ25/BZ29</f>
        <v>0.11317290035759157</v>
      </c>
      <c r="CB25" s="23"/>
    </row>
    <row r="26" spans="1:80" s="8" customFormat="1" ht="12.75">
      <c r="A26" s="27" t="s">
        <v>103</v>
      </c>
      <c r="B26" s="27" t="s">
        <v>83</v>
      </c>
      <c r="C26" s="21"/>
      <c r="D26" s="21">
        <v>1959</v>
      </c>
      <c r="E26" s="21"/>
      <c r="F26" s="21"/>
      <c r="G26" s="21"/>
      <c r="H26" s="21">
        <v>716</v>
      </c>
      <c r="I26" s="21">
        <v>877</v>
      </c>
      <c r="J26" s="21"/>
      <c r="K26" s="21">
        <v>740</v>
      </c>
      <c r="L26" s="21">
        <v>3170</v>
      </c>
      <c r="M26" s="21"/>
      <c r="N26" s="21"/>
      <c r="O26" s="21">
        <v>738</v>
      </c>
      <c r="P26" s="21">
        <v>3203</v>
      </c>
      <c r="Q26" s="21"/>
      <c r="R26" s="21"/>
      <c r="S26" s="21"/>
      <c r="T26" s="21"/>
      <c r="U26" s="21"/>
      <c r="V26" s="21">
        <v>1010</v>
      </c>
      <c r="W26" s="21">
        <v>253</v>
      </c>
      <c r="X26" s="21">
        <v>1052</v>
      </c>
      <c r="Y26" s="21"/>
      <c r="Z26" s="21"/>
      <c r="AA26" s="21"/>
      <c r="AB26" s="21">
        <v>2935</v>
      </c>
      <c r="AC26" s="21">
        <v>1523</v>
      </c>
      <c r="AD26" s="21"/>
      <c r="AE26" s="21">
        <v>2538</v>
      </c>
      <c r="AF26" s="21">
        <v>2081</v>
      </c>
      <c r="AG26" s="21">
        <v>1626</v>
      </c>
      <c r="AH26" s="21"/>
      <c r="AI26" s="21"/>
      <c r="AJ26" s="21"/>
      <c r="AK26" s="21">
        <v>1616</v>
      </c>
      <c r="AL26" s="21"/>
      <c r="AM26" s="21">
        <v>1644</v>
      </c>
      <c r="AN26" s="21"/>
      <c r="AO26" s="21"/>
      <c r="AP26" s="21">
        <v>615</v>
      </c>
      <c r="AQ26" s="21">
        <v>2606</v>
      </c>
      <c r="AR26" s="21"/>
      <c r="AS26" s="21"/>
      <c r="AT26" s="21"/>
      <c r="AU26" s="21"/>
      <c r="AV26" s="21">
        <v>3205</v>
      </c>
      <c r="AW26" s="21"/>
      <c r="AX26" s="21"/>
      <c r="AY26" s="21">
        <v>762</v>
      </c>
      <c r="AZ26" s="21">
        <v>1785</v>
      </c>
      <c r="BA26" s="21"/>
      <c r="BB26" s="21">
        <v>2649</v>
      </c>
      <c r="BC26" s="21"/>
      <c r="BD26" s="21"/>
      <c r="BE26" s="21">
        <v>751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>
        <v>950</v>
      </c>
      <c r="BQ26" s="21"/>
      <c r="BR26" s="21"/>
      <c r="BS26" s="21"/>
      <c r="BT26" s="21">
        <v>664</v>
      </c>
      <c r="BU26" s="21"/>
      <c r="BV26" s="21"/>
      <c r="BW26" s="21"/>
      <c r="BX26" s="21"/>
      <c r="BY26" s="21"/>
      <c r="BZ26" s="21">
        <f>SUM(C26:BY26)</f>
        <v>41668</v>
      </c>
      <c r="CA26" s="22">
        <f>BZ26/BZ29</f>
        <v>0.4474512204288951</v>
      </c>
      <c r="CB26" s="23"/>
    </row>
    <row r="27" spans="1:80" s="8" customFormat="1" ht="12.75">
      <c r="A27" s="27" t="s">
        <v>104</v>
      </c>
      <c r="B27" s="27" t="s">
        <v>83</v>
      </c>
      <c r="C27" s="21"/>
      <c r="D27" s="21">
        <v>1209</v>
      </c>
      <c r="E27" s="21"/>
      <c r="F27" s="21"/>
      <c r="G27" s="21"/>
      <c r="H27" s="21">
        <v>511</v>
      </c>
      <c r="I27" s="21">
        <v>440</v>
      </c>
      <c r="J27" s="21"/>
      <c r="K27" s="21">
        <v>813</v>
      </c>
      <c r="L27" s="21">
        <v>660</v>
      </c>
      <c r="M27" s="21"/>
      <c r="N27" s="21"/>
      <c r="O27" s="21">
        <v>171</v>
      </c>
      <c r="P27" s="21">
        <v>891</v>
      </c>
      <c r="Q27" s="21"/>
      <c r="R27" s="21"/>
      <c r="S27" s="21"/>
      <c r="T27" s="21"/>
      <c r="U27" s="21"/>
      <c r="V27" s="21">
        <v>746</v>
      </c>
      <c r="W27" s="21">
        <v>458</v>
      </c>
      <c r="X27" s="21">
        <v>837</v>
      </c>
      <c r="Y27" s="21"/>
      <c r="Z27" s="21"/>
      <c r="AA27" s="21"/>
      <c r="AB27" s="21">
        <v>1326</v>
      </c>
      <c r="AC27" s="21">
        <v>411</v>
      </c>
      <c r="AD27" s="21"/>
      <c r="AE27" s="21">
        <v>612</v>
      </c>
      <c r="AF27" s="21">
        <v>959</v>
      </c>
      <c r="AG27" s="21">
        <v>498</v>
      </c>
      <c r="AH27" s="21"/>
      <c r="AI27" s="21"/>
      <c r="AJ27" s="21"/>
      <c r="AK27" s="21">
        <v>3230</v>
      </c>
      <c r="AL27" s="21"/>
      <c r="AM27" s="21">
        <v>669</v>
      </c>
      <c r="AN27" s="21"/>
      <c r="AO27" s="21"/>
      <c r="AP27" s="21">
        <v>405</v>
      </c>
      <c r="AQ27" s="21">
        <v>861</v>
      </c>
      <c r="AR27" s="21"/>
      <c r="AS27" s="21"/>
      <c r="AT27" s="21"/>
      <c r="AU27" s="21"/>
      <c r="AV27" s="21">
        <v>1179</v>
      </c>
      <c r="AW27" s="21"/>
      <c r="AX27" s="21"/>
      <c r="AY27" s="21">
        <v>191</v>
      </c>
      <c r="AZ27" s="21">
        <v>296</v>
      </c>
      <c r="BA27" s="21"/>
      <c r="BB27" s="21">
        <v>1861</v>
      </c>
      <c r="BC27" s="21"/>
      <c r="BD27" s="21"/>
      <c r="BE27" s="21">
        <v>110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>
        <v>435</v>
      </c>
      <c r="BQ27" s="21"/>
      <c r="BR27" s="21"/>
      <c r="BS27" s="21"/>
      <c r="BT27" s="21">
        <v>562</v>
      </c>
      <c r="BU27" s="21"/>
      <c r="BV27" s="21"/>
      <c r="BW27" s="21"/>
      <c r="BX27" s="21"/>
      <c r="BY27" s="21"/>
      <c r="BZ27" s="21">
        <f>SUM(C27:BY27)</f>
        <v>20341</v>
      </c>
      <c r="CA27" s="22">
        <f>BZ27/BZ29</f>
        <v>0.21843153678468263</v>
      </c>
      <c r="CB27" s="23"/>
    </row>
    <row r="28" spans="1:80" s="8" customFormat="1" ht="12.75">
      <c r="A28" s="27" t="s">
        <v>105</v>
      </c>
      <c r="B28" s="27" t="s">
        <v>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2">
        <f>BZ28/BZ29</f>
        <v>0</v>
      </c>
      <c r="CB28" s="23"/>
    </row>
    <row r="29" spans="1:80" s="8" customFormat="1" ht="12.75">
      <c r="A29" s="26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>
        <f>SUM(BZ24:BZ28)</f>
        <v>93123</v>
      </c>
      <c r="CA29" s="22"/>
      <c r="CB29" s="23"/>
    </row>
    <row r="30" spans="1:80" s="8" customFormat="1" ht="12.75">
      <c r="A30" s="14" t="s">
        <v>106</v>
      </c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2"/>
      <c r="CB30" s="23"/>
    </row>
    <row r="31" spans="1:80" s="8" customFormat="1" ht="12.75">
      <c r="A31" s="27" t="s">
        <v>107</v>
      </c>
      <c r="B31" s="27" t="s">
        <v>83</v>
      </c>
      <c r="C31" s="21"/>
      <c r="D31" s="21">
        <v>1787</v>
      </c>
      <c r="E31" s="21"/>
      <c r="F31" s="21"/>
      <c r="G31" s="21"/>
      <c r="H31" s="21">
        <v>461</v>
      </c>
      <c r="I31" s="21"/>
      <c r="J31" s="21"/>
      <c r="K31" s="21">
        <v>683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489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>
        <f>SUM(C31:BY31)</f>
        <v>3420</v>
      </c>
      <c r="CA31" s="22">
        <f>BZ31/BZ34</f>
        <v>0.2571041948579161</v>
      </c>
      <c r="CB31" s="23"/>
    </row>
    <row r="32" spans="1:80" s="8" customFormat="1" ht="12.75">
      <c r="A32" s="27" t="s">
        <v>108</v>
      </c>
      <c r="B32" s="27" t="s">
        <v>83</v>
      </c>
      <c r="C32" s="21"/>
      <c r="D32" s="21">
        <v>2800</v>
      </c>
      <c r="E32" s="21"/>
      <c r="F32" s="21"/>
      <c r="G32" s="21"/>
      <c r="H32" s="21">
        <v>1133</v>
      </c>
      <c r="I32" s="21"/>
      <c r="J32" s="21"/>
      <c r="K32" s="21">
        <v>1032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871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>
        <f>SUM(C32:BY32)</f>
        <v>5836</v>
      </c>
      <c r="CA32" s="22">
        <f>BZ32/BZ34</f>
        <v>0.4387310178920463</v>
      </c>
      <c r="CB32" s="23"/>
    </row>
    <row r="33" spans="1:80" s="8" customFormat="1" ht="12.75">
      <c r="A33" s="27" t="s">
        <v>109</v>
      </c>
      <c r="B33" s="27" t="s">
        <v>83</v>
      </c>
      <c r="C33" s="21"/>
      <c r="D33" s="21">
        <v>572</v>
      </c>
      <c r="E33" s="21"/>
      <c r="F33" s="21"/>
      <c r="G33" s="21"/>
      <c r="H33" s="21">
        <v>820</v>
      </c>
      <c r="I33" s="21"/>
      <c r="J33" s="21"/>
      <c r="K33" s="21">
        <v>670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1984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>
        <f>SUM(C33:BY33)</f>
        <v>4046</v>
      </c>
      <c r="CA33" s="22">
        <f>BZ33/BZ34</f>
        <v>0.3041647872500376</v>
      </c>
      <c r="CB33" s="23"/>
    </row>
    <row r="34" spans="1:80" s="8" customFormat="1" ht="12.75">
      <c r="A34" s="26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>
        <f>SUM(BZ31:BZ33)</f>
        <v>13302</v>
      </c>
      <c r="CA34" s="22"/>
      <c r="CB34" s="23"/>
    </row>
    <row r="35" spans="1:80" s="8" customFormat="1" ht="12.75">
      <c r="A35" s="14" t="s">
        <v>110</v>
      </c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2"/>
      <c r="CB35" s="23"/>
    </row>
    <row r="36" spans="1:80" s="8" customFormat="1" ht="12.75">
      <c r="A36" s="27" t="s">
        <v>111</v>
      </c>
      <c r="B36" s="27" t="s">
        <v>83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2"/>
      <c r="CB36" s="23"/>
    </row>
    <row r="37" spans="1:80" s="8" customFormat="1" ht="12.75">
      <c r="A37" s="26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2"/>
      <c r="CB37" s="23"/>
    </row>
    <row r="38" spans="1:80" s="8" customFormat="1" ht="12.75">
      <c r="A38" s="14" t="s">
        <v>112</v>
      </c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2"/>
      <c r="CB38" s="23"/>
    </row>
    <row r="39" spans="1:80" s="8" customFormat="1" ht="12.75">
      <c r="A39" s="27" t="s">
        <v>113</v>
      </c>
      <c r="B39" s="27" t="s">
        <v>83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206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377</v>
      </c>
      <c r="AF39" s="21"/>
      <c r="AG39" s="21"/>
      <c r="AH39" s="21"/>
      <c r="AI39" s="21"/>
      <c r="AJ39" s="21"/>
      <c r="AK39" s="21"/>
      <c r="AL39" s="21"/>
      <c r="AM39" s="21">
        <v>1515</v>
      </c>
      <c r="AN39" s="21"/>
      <c r="AO39" s="21"/>
      <c r="AP39" s="21"/>
      <c r="AQ39" s="21">
        <v>2556</v>
      </c>
      <c r="AR39" s="21"/>
      <c r="AS39" s="21"/>
      <c r="AT39" s="21"/>
      <c r="AU39" s="21"/>
      <c r="AV39" s="21">
        <v>1856</v>
      </c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>
        <f>SUM(C39:BY39)</f>
        <v>6510</v>
      </c>
      <c r="CA39" s="22">
        <f>BZ39/BZ42</f>
        <v>0.5073254364089775</v>
      </c>
      <c r="CB39" s="23"/>
    </row>
    <row r="40" spans="1:80" s="8" customFormat="1" ht="12.75">
      <c r="A40" s="27" t="s">
        <v>114</v>
      </c>
      <c r="B40" s="27" t="s">
        <v>83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86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390</v>
      </c>
      <c r="AF40" s="21"/>
      <c r="AG40" s="21"/>
      <c r="AH40" s="21"/>
      <c r="AI40" s="21"/>
      <c r="AJ40" s="21"/>
      <c r="AK40" s="21"/>
      <c r="AL40" s="21"/>
      <c r="AM40" s="21">
        <v>1093</v>
      </c>
      <c r="AN40" s="21"/>
      <c r="AO40" s="21"/>
      <c r="AP40" s="21"/>
      <c r="AQ40" s="21">
        <v>1505</v>
      </c>
      <c r="AR40" s="21"/>
      <c r="AS40" s="21"/>
      <c r="AT40" s="21"/>
      <c r="AU40" s="21"/>
      <c r="AV40" s="21">
        <v>3248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>
        <f>SUM(C40:BY40)</f>
        <v>6322</v>
      </c>
      <c r="CA40" s="22">
        <f>BZ40/BZ42</f>
        <v>0.49267456359102246</v>
      </c>
      <c r="CB40" s="23"/>
    </row>
    <row r="41" spans="1:80" s="8" customFormat="1" ht="12.75">
      <c r="A41" s="27" t="s">
        <v>115</v>
      </c>
      <c r="B41" s="27" t="s">
        <v>87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2"/>
      <c r="CB41" s="23"/>
    </row>
    <row r="42" spans="1:80" s="8" customFormat="1" ht="12.75">
      <c r="A42" s="26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>
        <f>SUM(BZ39:BZ41)</f>
        <v>12832</v>
      </c>
      <c r="CA42" s="22"/>
      <c r="CB42" s="23"/>
    </row>
    <row r="43" spans="1:80" s="8" customFormat="1" ht="12.75">
      <c r="A43" s="14" t="s">
        <v>116</v>
      </c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2"/>
      <c r="CB43" s="23"/>
    </row>
    <row r="44" spans="1:80" s="8" customFormat="1" ht="12.75">
      <c r="A44" s="27" t="s">
        <v>117</v>
      </c>
      <c r="B44" s="27" t="s">
        <v>83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2"/>
      <c r="CB44" s="23"/>
    </row>
    <row r="45" spans="1:80" s="8" customFormat="1" ht="12.75">
      <c r="A45" s="26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2"/>
      <c r="CB45" s="23"/>
    </row>
    <row r="46" spans="1:80" s="8" customFormat="1" ht="12.75">
      <c r="A46" s="14" t="s">
        <v>118</v>
      </c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2"/>
      <c r="CB46" s="23"/>
    </row>
    <row r="47" spans="1:80" s="8" customFormat="1" ht="12.75">
      <c r="A47" s="27" t="s">
        <v>119</v>
      </c>
      <c r="B47" s="27" t="s">
        <v>83</v>
      </c>
      <c r="C47" s="21"/>
      <c r="D47" s="21"/>
      <c r="E47" s="21"/>
      <c r="F47" s="21"/>
      <c r="G47" s="21"/>
      <c r="H47" s="21"/>
      <c r="I47" s="21"/>
      <c r="J47" s="21"/>
      <c r="K47" s="21"/>
      <c r="L47" s="21">
        <v>71</v>
      </c>
      <c r="M47" s="21"/>
      <c r="N47" s="21"/>
      <c r="O47" s="21">
        <v>382</v>
      </c>
      <c r="P47" s="21"/>
      <c r="Q47" s="21"/>
      <c r="R47" s="21"/>
      <c r="S47" s="21"/>
      <c r="T47" s="21"/>
      <c r="U47" s="21"/>
      <c r="V47" s="21">
        <v>1400</v>
      </c>
      <c r="W47" s="21"/>
      <c r="X47" s="21"/>
      <c r="Y47" s="21"/>
      <c r="Z47" s="21"/>
      <c r="AA47" s="21"/>
      <c r="AB47" s="21">
        <v>902</v>
      </c>
      <c r="AC47" s="21">
        <v>745</v>
      </c>
      <c r="AD47" s="21"/>
      <c r="AE47" s="21"/>
      <c r="AF47" s="21">
        <v>4609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>
        <v>36</v>
      </c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>
        <f>SUM(C47:BY47)</f>
        <v>8145</v>
      </c>
      <c r="CA47" s="22">
        <f>BZ47/BZ49</f>
        <v>0.5200153227351082</v>
      </c>
      <c r="CB47" s="23"/>
    </row>
    <row r="48" spans="1:80" s="8" customFormat="1" ht="12.75">
      <c r="A48" s="27" t="s">
        <v>120</v>
      </c>
      <c r="B48" s="27" t="s">
        <v>83</v>
      </c>
      <c r="C48" s="21"/>
      <c r="D48" s="21"/>
      <c r="E48" s="21"/>
      <c r="F48" s="21"/>
      <c r="G48" s="21"/>
      <c r="H48" s="21"/>
      <c r="I48" s="21"/>
      <c r="J48" s="21"/>
      <c r="K48" s="21"/>
      <c r="L48" s="21">
        <v>235</v>
      </c>
      <c r="M48" s="21"/>
      <c r="N48" s="21"/>
      <c r="O48" s="21">
        <v>819</v>
      </c>
      <c r="P48" s="21"/>
      <c r="Q48" s="21"/>
      <c r="R48" s="21"/>
      <c r="S48" s="21"/>
      <c r="T48" s="21"/>
      <c r="U48" s="21"/>
      <c r="V48" s="21">
        <v>1427</v>
      </c>
      <c r="W48" s="21"/>
      <c r="X48" s="21"/>
      <c r="Y48" s="21"/>
      <c r="Z48" s="21"/>
      <c r="AA48" s="21"/>
      <c r="AB48" s="21">
        <v>736</v>
      </c>
      <c r="AC48" s="21">
        <v>2921</v>
      </c>
      <c r="AD48" s="21"/>
      <c r="AE48" s="21"/>
      <c r="AF48" s="21">
        <v>1357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>
        <v>23</v>
      </c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>
        <f>SUM(C48:BY48)</f>
        <v>7518</v>
      </c>
      <c r="CA48" s="22">
        <f>BZ48/BZ49</f>
        <v>0.4799846772648918</v>
      </c>
      <c r="CB48" s="23"/>
    </row>
    <row r="49" spans="1:80" s="8" customFormat="1" ht="12.75">
      <c r="A49" s="26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>
        <f>SUM(BZ47:BZ48)</f>
        <v>15663</v>
      </c>
      <c r="CA49" s="22"/>
      <c r="CB49" s="23"/>
    </row>
    <row r="50" spans="1:80" s="8" customFormat="1" ht="12.75">
      <c r="A50" s="14" t="s">
        <v>121</v>
      </c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2"/>
      <c r="CB50" s="23"/>
    </row>
    <row r="51" spans="1:80" s="8" customFormat="1" ht="12.75">
      <c r="A51" s="27" t="s">
        <v>122</v>
      </c>
      <c r="B51" s="27" t="s">
        <v>83</v>
      </c>
      <c r="C51" s="21">
        <v>20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>
        <v>114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>
        <v>686</v>
      </c>
      <c r="AL51" s="21"/>
      <c r="AM51" s="21"/>
      <c r="AN51" s="21"/>
      <c r="AO51" s="21"/>
      <c r="AP51" s="21">
        <v>315</v>
      </c>
      <c r="AQ51" s="21"/>
      <c r="AR51" s="21"/>
      <c r="AS51" s="21">
        <v>159</v>
      </c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>
        <f>SUM(C51:BY51)</f>
        <v>1294</v>
      </c>
      <c r="CA51" s="22">
        <f>BZ51/BZ53</f>
        <v>0.2432330827067669</v>
      </c>
      <c r="CB51" s="23"/>
    </row>
    <row r="52" spans="1:80" s="8" customFormat="1" ht="12.75">
      <c r="A52" s="27" t="s">
        <v>123</v>
      </c>
      <c r="B52" s="27" t="s">
        <v>83</v>
      </c>
      <c r="C52" s="21">
        <v>49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>
        <v>153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>
        <v>3152</v>
      </c>
      <c r="AL52" s="21"/>
      <c r="AM52" s="21"/>
      <c r="AN52" s="21"/>
      <c r="AO52" s="21"/>
      <c r="AP52" s="21">
        <v>451</v>
      </c>
      <c r="AQ52" s="21"/>
      <c r="AR52" s="21"/>
      <c r="AS52" s="21">
        <v>221</v>
      </c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>
        <f>SUM(C52:BY52)</f>
        <v>4026</v>
      </c>
      <c r="CA52" s="22">
        <f>BZ52/BZ53</f>
        <v>0.7567669172932331</v>
      </c>
      <c r="CB52" s="23"/>
    </row>
    <row r="53" spans="1:80" s="8" customFormat="1" ht="12.75">
      <c r="A53" s="26"/>
      <c r="B53" s="2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>
        <f>SUM(BZ51:BZ52)</f>
        <v>5320</v>
      </c>
      <c r="CA53" s="22"/>
      <c r="CB53" s="23"/>
    </row>
    <row r="54" spans="1:80" s="8" customFormat="1" ht="12.75">
      <c r="A54" s="14" t="s">
        <v>124</v>
      </c>
      <c r="B54" s="2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2"/>
      <c r="CB54" s="23"/>
    </row>
    <row r="55" spans="1:80" s="8" customFormat="1" ht="12.75">
      <c r="A55" s="27" t="s">
        <v>125</v>
      </c>
      <c r="B55" s="27" t="s">
        <v>83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>
        <v>292</v>
      </c>
      <c r="AL55" s="21"/>
      <c r="AM55" s="21"/>
      <c r="AN55" s="21"/>
      <c r="AO55" s="21"/>
      <c r="AP55" s="21"/>
      <c r="AQ55" s="21"/>
      <c r="AR55" s="21"/>
      <c r="AS55" s="21">
        <v>2473</v>
      </c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>
        <v>66</v>
      </c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>
        <f>SUM(C55:BY55)</f>
        <v>2831</v>
      </c>
      <c r="CA55" s="22">
        <f>BZ55/BZ58</f>
        <v>0.3157483827793888</v>
      </c>
      <c r="CB55" s="23"/>
    </row>
    <row r="56" spans="1:80" s="8" customFormat="1" ht="12.75">
      <c r="A56" s="27" t="s">
        <v>126</v>
      </c>
      <c r="B56" s="27" t="s">
        <v>83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>
        <v>3109</v>
      </c>
      <c r="AL56" s="21"/>
      <c r="AM56" s="21"/>
      <c r="AN56" s="21"/>
      <c r="AO56" s="21"/>
      <c r="AP56" s="21"/>
      <c r="AQ56" s="21"/>
      <c r="AR56" s="21"/>
      <c r="AS56" s="21">
        <v>778</v>
      </c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>
        <v>26</v>
      </c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>
        <f>SUM(C56:BY56)</f>
        <v>3913</v>
      </c>
      <c r="CA56" s="22">
        <f>BZ56/BZ58</f>
        <v>0.43642650011153244</v>
      </c>
      <c r="CB56" s="23"/>
    </row>
    <row r="57" spans="1:80" s="8" customFormat="1" ht="12.75">
      <c r="A57" s="27" t="s">
        <v>127</v>
      </c>
      <c r="B57" s="27" t="s">
        <v>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v>1714</v>
      </c>
      <c r="AL57" s="21"/>
      <c r="AM57" s="21"/>
      <c r="AN57" s="21"/>
      <c r="AO57" s="21"/>
      <c r="AP57" s="21"/>
      <c r="AQ57" s="21"/>
      <c r="AR57" s="21"/>
      <c r="AS57" s="21">
        <v>495</v>
      </c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>
        <v>13</v>
      </c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>
        <f>SUM(C57:BY57)</f>
        <v>2222</v>
      </c>
      <c r="CA57" s="22">
        <f>BZ57/BZ58</f>
        <v>0.24782511710907873</v>
      </c>
      <c r="CB57" s="23"/>
    </row>
    <row r="58" spans="1:80" s="8" customFormat="1" ht="12.75">
      <c r="A58" s="26"/>
      <c r="B58" s="2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>
        <f>SUM(BZ55:BZ57)</f>
        <v>8966</v>
      </c>
      <c r="CA58" s="22"/>
      <c r="CB58" s="23"/>
    </row>
    <row r="59" spans="1:80" s="8" customFormat="1" ht="12.75">
      <c r="A59" s="14" t="s">
        <v>128</v>
      </c>
      <c r="B59" s="2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2"/>
      <c r="CB59" s="23"/>
    </row>
    <row r="60" spans="1:80" s="8" customFormat="1" ht="12.75">
      <c r="A60" s="27" t="s">
        <v>129</v>
      </c>
      <c r="B60" s="27" t="s">
        <v>83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2"/>
      <c r="CB60" s="23"/>
    </row>
    <row r="61" spans="1:80" s="8" customFormat="1" ht="12.75">
      <c r="A61" s="26"/>
      <c r="B61" s="2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2"/>
      <c r="CB61" s="23"/>
    </row>
    <row r="62" spans="1:80" s="8" customFormat="1" ht="12.75">
      <c r="A62" s="14" t="s">
        <v>130</v>
      </c>
      <c r="B62" s="2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2"/>
      <c r="CB62" s="23"/>
    </row>
    <row r="63" spans="1:80" s="8" customFormat="1" ht="12.75">
      <c r="A63" s="27" t="s">
        <v>131</v>
      </c>
      <c r="B63" s="27" t="s">
        <v>83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23"/>
    </row>
    <row r="64" spans="1:80" s="8" customFormat="1" ht="12.75">
      <c r="A64" s="27" t="s">
        <v>132</v>
      </c>
      <c r="B64" s="27" t="s">
        <v>87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2"/>
      <c r="CB64" s="23"/>
    </row>
    <row r="65" spans="1:80" s="8" customFormat="1" ht="12.75">
      <c r="A65" s="26"/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2"/>
      <c r="CB65" s="23"/>
    </row>
    <row r="66" spans="1:80" s="8" customFormat="1" ht="12.75">
      <c r="A66" s="14" t="s">
        <v>133</v>
      </c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2"/>
      <c r="CB66" s="23"/>
    </row>
    <row r="67" spans="1:80" s="8" customFormat="1" ht="12.75">
      <c r="A67" s="27" t="s">
        <v>134</v>
      </c>
      <c r="B67" s="27" t="s">
        <v>83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2"/>
      <c r="CB67" s="23"/>
    </row>
    <row r="68" spans="1:80" s="8" customFormat="1" ht="12.75">
      <c r="A68" s="26"/>
      <c r="B68" s="2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2"/>
      <c r="CB68" s="23"/>
    </row>
    <row r="69" spans="1:80" s="8" customFormat="1" ht="12.75">
      <c r="A69" s="14" t="s">
        <v>135</v>
      </c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2"/>
      <c r="CB69" s="23"/>
    </row>
    <row r="70" spans="1:80" s="8" customFormat="1" ht="12.75">
      <c r="A70" s="27" t="s">
        <v>136</v>
      </c>
      <c r="B70" s="27" t="s">
        <v>83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2"/>
      <c r="CB70" s="23"/>
    </row>
    <row r="71" spans="1:80" s="8" customFormat="1" ht="12.75">
      <c r="A71" s="27" t="s">
        <v>137</v>
      </c>
      <c r="B71" s="27" t="s">
        <v>87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2"/>
      <c r="CB71" s="23"/>
    </row>
    <row r="72" spans="1:80" s="8" customFormat="1" ht="12.75">
      <c r="A72" s="26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2"/>
      <c r="CB72" s="23"/>
    </row>
    <row r="73" spans="1:80" s="8" customFormat="1" ht="12.75">
      <c r="A73" s="14" t="s">
        <v>138</v>
      </c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2"/>
      <c r="CB73" s="23"/>
    </row>
    <row r="74" spans="1:80" s="8" customFormat="1" ht="12.75">
      <c r="A74" s="27" t="s">
        <v>139</v>
      </c>
      <c r="B74" s="27" t="s">
        <v>83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>
        <v>3074</v>
      </c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>
        <v>79</v>
      </c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>
        <f>SUM(C74:BY74)</f>
        <v>3153</v>
      </c>
      <c r="CA74" s="22">
        <f>BZ74/BZ78</f>
        <v>0.3933873986275733</v>
      </c>
      <c r="CB74" s="23"/>
    </row>
    <row r="75" spans="1:80" s="8" customFormat="1" ht="12.75">
      <c r="A75" s="27" t="s">
        <v>140</v>
      </c>
      <c r="B75" s="27" t="s">
        <v>83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>
        <v>2716</v>
      </c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>
        <v>35</v>
      </c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>
        <f>SUM(C75:BY75)</f>
        <v>2751</v>
      </c>
      <c r="CA75" s="22">
        <f>BZ75/BZ78</f>
        <v>0.34323144104803494</v>
      </c>
      <c r="CB75" s="23"/>
    </row>
    <row r="76" spans="1:80" s="8" customFormat="1" ht="12.75">
      <c r="A76" s="27" t="s">
        <v>141</v>
      </c>
      <c r="B76" s="27" t="s">
        <v>87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>
        <v>1459</v>
      </c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>
        <v>43</v>
      </c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>
        <f>SUM(C76:BY76)</f>
        <v>1502</v>
      </c>
      <c r="CA76" s="22">
        <f>BZ75/BZ78</f>
        <v>0.34323144104803494</v>
      </c>
      <c r="CB76" s="23"/>
    </row>
    <row r="77" spans="1:80" s="8" customFormat="1" ht="12.75">
      <c r="A77" s="27" t="s">
        <v>142</v>
      </c>
      <c r="B77" s="27" t="s">
        <v>87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>
        <v>582</v>
      </c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>
        <v>27</v>
      </c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>
        <f>SUM(C77:BY77)</f>
        <v>609</v>
      </c>
      <c r="CA77" s="22">
        <f>BZ77/BZ78</f>
        <v>0.07598253275109171</v>
      </c>
      <c r="CB77" s="23"/>
    </row>
    <row r="78" spans="1:80" s="8" customFormat="1" ht="12.75">
      <c r="A78" s="26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>
        <f>SUM(BZ74:BZ77)</f>
        <v>8015</v>
      </c>
      <c r="CA78" s="22"/>
      <c r="CB78" s="23"/>
    </row>
    <row r="79" spans="1:80" s="8" customFormat="1" ht="12.75">
      <c r="A79" s="14" t="s">
        <v>143</v>
      </c>
      <c r="B79" s="2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2"/>
      <c r="CB79" s="23"/>
    </row>
    <row r="80" spans="1:80" s="8" customFormat="1" ht="12.75">
      <c r="A80" s="27" t="s">
        <v>144</v>
      </c>
      <c r="B80" s="27" t="s">
        <v>83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>
        <v>599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>
        <v>1675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>
        <v>1854</v>
      </c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0">
        <v>1148</v>
      </c>
      <c r="BS80" s="21"/>
      <c r="BT80" s="21"/>
      <c r="BU80" s="21"/>
      <c r="BV80" s="21"/>
      <c r="BW80" s="21"/>
      <c r="BX80" s="21"/>
      <c r="BY80" s="21"/>
      <c r="BZ80" s="21">
        <f>SUM(C80:BY80)</f>
        <v>5276</v>
      </c>
      <c r="CA80" s="22">
        <f>BZ80/BZ82</f>
        <v>0.4717031738936075</v>
      </c>
      <c r="CB80" s="23"/>
    </row>
    <row r="81" spans="1:80" s="8" customFormat="1" ht="12.75">
      <c r="A81" s="27" t="s">
        <v>145</v>
      </c>
      <c r="B81" s="27" t="s">
        <v>83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>
        <v>1107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>
        <v>1093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>
        <v>2243</v>
      </c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0">
        <v>1466</v>
      </c>
      <c r="BS81" s="21"/>
      <c r="BT81" s="21"/>
      <c r="BU81" s="21"/>
      <c r="BV81" s="21"/>
      <c r="BW81" s="21"/>
      <c r="BX81" s="21"/>
      <c r="BY81" s="21"/>
      <c r="BZ81" s="21">
        <f>SUM(C81:BY81)</f>
        <v>5909</v>
      </c>
      <c r="CA81" s="22">
        <f>BZ81/BZ82</f>
        <v>0.5282968261063925</v>
      </c>
      <c r="CB81" s="23"/>
    </row>
    <row r="82" spans="1:80" s="8" customFormat="1" ht="12.75">
      <c r="A82" s="26"/>
      <c r="B82" s="26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>
        <f>SUM(BZ80:BZ81)</f>
        <v>11185</v>
      </c>
      <c r="CA82" s="22"/>
      <c r="CB82" s="23"/>
    </row>
    <row r="83" spans="1:80" s="8" customFormat="1" ht="12.75">
      <c r="A83" s="14" t="s">
        <v>146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2"/>
      <c r="CB83" s="23"/>
    </row>
    <row r="84" spans="1:80" s="8" customFormat="1" ht="12.75">
      <c r="A84" s="12" t="s">
        <v>147</v>
      </c>
      <c r="B84" s="12" t="s">
        <v>83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>
        <v>2645</v>
      </c>
      <c r="O84" s="21"/>
      <c r="P84" s="21"/>
      <c r="Q84" s="21">
        <v>3487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>
        <v>1171</v>
      </c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>
        <v>1572</v>
      </c>
      <c r="BV84" s="21"/>
      <c r="BW84" s="21"/>
      <c r="BX84" s="21"/>
      <c r="BY84" s="21"/>
      <c r="BZ84" s="21">
        <f>SUM(C84:BY84)</f>
        <v>8875</v>
      </c>
      <c r="CA84" s="22">
        <f>BZ84/BZ86</f>
        <v>0.6248239932413404</v>
      </c>
      <c r="CB84" s="23"/>
    </row>
    <row r="85" spans="1:80" s="8" customFormat="1" ht="12.75">
      <c r="A85" s="12" t="s">
        <v>148</v>
      </c>
      <c r="B85" s="12" t="s">
        <v>83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>
        <v>1650</v>
      </c>
      <c r="O85" s="21"/>
      <c r="P85" s="21"/>
      <c r="Q85" s="21">
        <v>924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>
        <v>513</v>
      </c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>
        <v>2242</v>
      </c>
      <c r="BV85" s="21"/>
      <c r="BW85" s="21"/>
      <c r="BX85" s="21"/>
      <c r="BY85" s="21"/>
      <c r="BZ85" s="21">
        <f>SUM(C85:BY85)</f>
        <v>5329</v>
      </c>
      <c r="CA85" s="22">
        <f>BZ85/BZ86</f>
        <v>0.37517600675865953</v>
      </c>
      <c r="CB85" s="23"/>
    </row>
    <row r="86" spans="3:80" s="8" customFormat="1" ht="12.7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>
        <f>SUM(BZ84:BZ85)</f>
        <v>14204</v>
      </c>
      <c r="CA86" s="22"/>
      <c r="CB86" s="23"/>
    </row>
    <row r="87" spans="1:80" s="8" customFormat="1" ht="12.75">
      <c r="A87" s="14" t="s">
        <v>149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2"/>
      <c r="CB87" s="23"/>
    </row>
    <row r="88" spans="1:80" s="8" customFormat="1" ht="12.75">
      <c r="A88" s="12" t="s">
        <v>150</v>
      </c>
      <c r="B88" s="12" t="s">
        <v>83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2"/>
      <c r="CB88" s="23"/>
    </row>
    <row r="89" spans="1:80" s="8" customFormat="1" ht="12.75">
      <c r="A89" s="12" t="s">
        <v>151</v>
      </c>
      <c r="B89" s="12" t="s">
        <v>87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2"/>
      <c r="CB89" s="23"/>
    </row>
    <row r="90" spans="3:80" s="8" customFormat="1" ht="12.7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2"/>
      <c r="CB90" s="23"/>
    </row>
    <row r="91" spans="1:80" s="8" customFormat="1" ht="12.75">
      <c r="A91" s="14" t="s">
        <v>152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2"/>
      <c r="CB91" s="23"/>
    </row>
    <row r="92" spans="1:80" s="8" customFormat="1" ht="12.75">
      <c r="A92" s="12" t="s">
        <v>153</v>
      </c>
      <c r="B92" s="12" t="s">
        <v>83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>
        <v>61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>
        <v>3033</v>
      </c>
      <c r="AX92" s="21"/>
      <c r="AY92" s="21"/>
      <c r="AZ92" s="21"/>
      <c r="BA92" s="21"/>
      <c r="BB92" s="21"/>
      <c r="BC92" s="21"/>
      <c r="BD92" s="21"/>
      <c r="BE92" s="21"/>
      <c r="BF92" s="21">
        <v>538</v>
      </c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>
        <f>SUM(C92:BY92)</f>
        <v>3632</v>
      </c>
      <c r="CA92" s="22">
        <f>BZ92/BZ94</f>
        <v>0.5443645083932853</v>
      </c>
      <c r="CB92" s="23"/>
    </row>
    <row r="93" spans="1:80" s="8" customFormat="1" ht="12.75">
      <c r="A93" s="12" t="s">
        <v>154</v>
      </c>
      <c r="B93" s="12" t="s">
        <v>83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>
        <v>142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>
        <v>2434</v>
      </c>
      <c r="AX93" s="21"/>
      <c r="AY93" s="21"/>
      <c r="AZ93" s="21"/>
      <c r="BA93" s="21"/>
      <c r="BB93" s="21"/>
      <c r="BC93" s="21"/>
      <c r="BD93" s="21"/>
      <c r="BE93" s="21"/>
      <c r="BF93" s="21">
        <v>464</v>
      </c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>
        <f>SUM(C93:BY93)</f>
        <v>3040</v>
      </c>
      <c r="CA93" s="22">
        <f>BZ93/BZ94</f>
        <v>0.4556354916067146</v>
      </c>
      <c r="CB93" s="23"/>
    </row>
    <row r="94" spans="3:80" s="8" customFormat="1" ht="12.7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>
        <f>SUM(BZ92:BZ93)</f>
        <v>6672</v>
      </c>
      <c r="CA94" s="22"/>
      <c r="CB94" s="23"/>
    </row>
    <row r="95" spans="1:80" s="8" customFormat="1" ht="12.75">
      <c r="A95" s="14" t="s">
        <v>155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2"/>
      <c r="CB95" s="23"/>
    </row>
    <row r="96" spans="1:80" s="8" customFormat="1" ht="12.75">
      <c r="A96" s="12" t="s">
        <v>156</v>
      </c>
      <c r="B96" s="12" t="s">
        <v>83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>
        <v>4669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>
        <f>SUM(C96:BY96)</f>
        <v>4669</v>
      </c>
      <c r="CA96" s="22">
        <f>BZ96/BZ99</f>
        <v>0.5778465346534654</v>
      </c>
      <c r="CB96" s="23"/>
    </row>
    <row r="97" spans="1:80" s="8" customFormat="1" ht="12.75">
      <c r="A97" s="12" t="s">
        <v>157</v>
      </c>
      <c r="B97" s="12" t="s">
        <v>83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>
        <v>3411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>
        <f>SUM(C97:BY97)</f>
        <v>3411</v>
      </c>
      <c r="CA97" s="22">
        <f>BZ97/BZ99</f>
        <v>0.42215346534653464</v>
      </c>
      <c r="CB97" s="23"/>
    </row>
    <row r="98" spans="1:80" s="8" customFormat="1" ht="12.75">
      <c r="A98" s="12" t="s">
        <v>158</v>
      </c>
      <c r="B98" s="12" t="s">
        <v>87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2"/>
      <c r="CB98" s="23"/>
    </row>
    <row r="99" spans="3:80" s="8" customFormat="1" ht="12.7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>
        <f>SUM(BZ96:BZ98)</f>
        <v>8080</v>
      </c>
      <c r="CA99" s="22"/>
      <c r="CB99" s="23"/>
    </row>
    <row r="100" spans="1:80" s="8" customFormat="1" ht="12.75">
      <c r="A100" s="14" t="s">
        <v>159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2"/>
      <c r="CB100" s="23"/>
    </row>
    <row r="101" spans="1:80" s="8" customFormat="1" ht="12.75">
      <c r="A101" s="12" t="s">
        <v>160</v>
      </c>
      <c r="B101" s="12" t="s">
        <v>83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2"/>
      <c r="CB101" s="23"/>
    </row>
    <row r="102" spans="1:80" s="8" customFormat="1" ht="12.75">
      <c r="A102" s="12" t="s">
        <v>161</v>
      </c>
      <c r="B102" s="12" t="s">
        <v>87</v>
      </c>
      <c r="C102" s="21"/>
      <c r="D102" s="21"/>
      <c r="E102" s="21"/>
      <c r="F102" s="21">
        <v>2124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>
        <f>SUM(C102:BY102)</f>
        <v>2124</v>
      </c>
      <c r="CA102" s="22">
        <f>BZ102/BZ104</f>
        <v>0.5514018691588785</v>
      </c>
      <c r="CB102" s="23"/>
    </row>
    <row r="103" spans="1:80" s="8" customFormat="1" ht="12.75">
      <c r="A103" s="12" t="s">
        <v>162</v>
      </c>
      <c r="B103" s="12" t="s">
        <v>87</v>
      </c>
      <c r="C103" s="21"/>
      <c r="D103" s="21"/>
      <c r="E103" s="21"/>
      <c r="F103" s="21">
        <v>1728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>
        <f>SUM(C103:BY103)</f>
        <v>1728</v>
      </c>
      <c r="CA103" s="22">
        <f>BZ103/BZ104</f>
        <v>0.4485981308411215</v>
      </c>
      <c r="CB103" s="23"/>
    </row>
    <row r="104" spans="3:80" s="8" customFormat="1" ht="12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>
        <f>SUM(BZ101:BZ103)</f>
        <v>3852</v>
      </c>
      <c r="CA104" s="22"/>
      <c r="CB104" s="23"/>
    </row>
    <row r="105" spans="1:80" s="8" customFormat="1" ht="12.75">
      <c r="A105" s="14" t="s">
        <v>163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2"/>
      <c r="CB105" s="23"/>
    </row>
    <row r="106" spans="1:80" s="8" customFormat="1" ht="12.75">
      <c r="A106" s="12" t="s">
        <v>164</v>
      </c>
      <c r="B106" s="12" t="s">
        <v>87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2"/>
      <c r="CB106" s="23"/>
    </row>
    <row r="107" spans="3:80" s="8" customFormat="1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2"/>
      <c r="CB107" s="23"/>
    </row>
    <row r="108" spans="1:80" s="8" customFormat="1" ht="12.75">
      <c r="A108" s="14" t="s">
        <v>165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2"/>
      <c r="CB108" s="23"/>
    </row>
    <row r="109" spans="1:80" s="8" customFormat="1" ht="12.75">
      <c r="A109" s="12" t="s">
        <v>166</v>
      </c>
      <c r="B109" s="12" t="s">
        <v>83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2"/>
      <c r="CB109" s="23"/>
    </row>
    <row r="110" spans="1:80" s="8" customFormat="1" ht="12.75">
      <c r="A110" s="12" t="s">
        <v>167</v>
      </c>
      <c r="B110" s="12" t="s">
        <v>87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2"/>
      <c r="CB110" s="23"/>
    </row>
    <row r="111" spans="3:80" s="8" customFormat="1" ht="12.7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2"/>
      <c r="CB111" s="23"/>
    </row>
    <row r="112" spans="1:80" s="8" customFormat="1" ht="12.75">
      <c r="A112" s="14" t="s">
        <v>168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2"/>
      <c r="CB112" s="23"/>
    </row>
    <row r="113" spans="1:80" s="8" customFormat="1" ht="12.75">
      <c r="A113" s="12" t="s">
        <v>169</v>
      </c>
      <c r="B113" s="12" t="s">
        <v>87</v>
      </c>
      <c r="C113" s="21"/>
      <c r="D113" s="21"/>
      <c r="E113" s="21"/>
      <c r="F113" s="21">
        <v>1729</v>
      </c>
      <c r="G113" s="21"/>
      <c r="H113" s="21"/>
      <c r="I113" s="21"/>
      <c r="J113" s="21">
        <v>174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>
        <v>36</v>
      </c>
      <c r="BW113" s="21"/>
      <c r="BX113" s="21"/>
      <c r="BY113" s="21"/>
      <c r="BZ113" s="21">
        <f>SUM(C113:BY113)</f>
        <v>1939</v>
      </c>
      <c r="CA113" s="22">
        <f>BZ113/BZ116</f>
        <v>0.5383120488617434</v>
      </c>
      <c r="CB113" s="23"/>
    </row>
    <row r="114" spans="1:80" s="8" customFormat="1" ht="12.75">
      <c r="A114" s="12" t="s">
        <v>170</v>
      </c>
      <c r="B114" s="12" t="s">
        <v>87</v>
      </c>
      <c r="C114" s="21"/>
      <c r="D114" s="21"/>
      <c r="E114" s="21"/>
      <c r="F114" s="21">
        <v>736</v>
      </c>
      <c r="G114" s="21"/>
      <c r="H114" s="21"/>
      <c r="I114" s="21"/>
      <c r="J114" s="21">
        <v>131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>
        <v>57</v>
      </c>
      <c r="BW114" s="21"/>
      <c r="BX114" s="21"/>
      <c r="BY114" s="21"/>
      <c r="BZ114" s="21">
        <f>SUM(C114:BY114)</f>
        <v>924</v>
      </c>
      <c r="CA114" s="22">
        <f>BZ114/BZ116</f>
        <v>0.25652415324819544</v>
      </c>
      <c r="CB114" s="23"/>
    </row>
    <row r="115" spans="1:80" s="8" customFormat="1" ht="12.75">
      <c r="A115" s="12" t="s">
        <v>171</v>
      </c>
      <c r="B115" s="12" t="s">
        <v>87</v>
      </c>
      <c r="C115" s="21"/>
      <c r="D115" s="21"/>
      <c r="E115" s="21"/>
      <c r="F115" s="21">
        <v>619</v>
      </c>
      <c r="G115" s="21"/>
      <c r="H115" s="21"/>
      <c r="I115" s="21"/>
      <c r="J115" s="21">
        <v>92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>
        <v>28</v>
      </c>
      <c r="BW115" s="21"/>
      <c r="BX115" s="21"/>
      <c r="BY115" s="21"/>
      <c r="BZ115" s="21">
        <f>SUM(C115:BY115)</f>
        <v>739</v>
      </c>
      <c r="CA115" s="22">
        <f>BZ115/BZ116</f>
        <v>0.2051637978900611</v>
      </c>
      <c r="CB115" s="23"/>
    </row>
    <row r="116" spans="3:80" s="8" customFormat="1" ht="12.7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>
        <f>SUM(BZ113:BZ115)</f>
        <v>3602</v>
      </c>
      <c r="CA116" s="22"/>
      <c r="CB116" s="23"/>
    </row>
    <row r="117" spans="1:80" s="8" customFormat="1" ht="12.75">
      <c r="A117" s="14" t="s">
        <v>172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2"/>
      <c r="CB117" s="23"/>
    </row>
    <row r="118" spans="1:80" s="8" customFormat="1" ht="12.75">
      <c r="A118" s="12" t="s">
        <v>173</v>
      </c>
      <c r="B118" s="12" t="s">
        <v>87</v>
      </c>
      <c r="C118" s="21"/>
      <c r="D118" s="21"/>
      <c r="E118" s="21"/>
      <c r="F118" s="21">
        <v>92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>
        <v>184</v>
      </c>
      <c r="BW118" s="21"/>
      <c r="BX118" s="21"/>
      <c r="BY118" s="21"/>
      <c r="BZ118" s="21">
        <f>SUM(C118:BY118)</f>
        <v>276</v>
      </c>
      <c r="CA118" s="22">
        <f>BZ118/BZ121</f>
        <v>0.15081967213114755</v>
      </c>
      <c r="CB118" s="23"/>
    </row>
    <row r="119" spans="1:80" s="8" customFormat="1" ht="12.75">
      <c r="A119" s="12" t="s">
        <v>174</v>
      </c>
      <c r="B119" s="12" t="s">
        <v>87</v>
      </c>
      <c r="C119" s="21"/>
      <c r="D119" s="21"/>
      <c r="E119" s="21"/>
      <c r="F119" s="21">
        <v>330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>
        <v>453</v>
      </c>
      <c r="BW119" s="21"/>
      <c r="BX119" s="21"/>
      <c r="BY119" s="21"/>
      <c r="BZ119" s="21">
        <f>SUM(C119:BY119)</f>
        <v>783</v>
      </c>
      <c r="CA119" s="22">
        <f>BZ119/BZ121</f>
        <v>0.4278688524590164</v>
      </c>
      <c r="CB119" s="23"/>
    </row>
    <row r="120" spans="1:80" s="8" customFormat="1" ht="12.75">
      <c r="A120" s="12" t="s">
        <v>175</v>
      </c>
      <c r="B120" s="12" t="s">
        <v>87</v>
      </c>
      <c r="C120" s="21"/>
      <c r="D120" s="21"/>
      <c r="E120" s="21"/>
      <c r="F120" s="21">
        <v>650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>
        <v>121</v>
      </c>
      <c r="BW120" s="21"/>
      <c r="BX120" s="21"/>
      <c r="BY120" s="21"/>
      <c r="BZ120" s="21">
        <f>SUM(C120:BY120)</f>
        <v>771</v>
      </c>
      <c r="CA120" s="22">
        <f>BZ120/BZ121</f>
        <v>0.42131147540983604</v>
      </c>
      <c r="CB120" s="23"/>
    </row>
    <row r="121" spans="3:80" s="8" customFormat="1" ht="12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>
        <f>SUM(BZ118:BZ120)</f>
        <v>1830</v>
      </c>
      <c r="CA121" s="22"/>
      <c r="CB121" s="23"/>
    </row>
    <row r="122" spans="1:80" s="8" customFormat="1" ht="12.75">
      <c r="A122" s="14" t="s">
        <v>176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2"/>
      <c r="CB122" s="23"/>
    </row>
    <row r="123" spans="1:80" s="8" customFormat="1" ht="12.75">
      <c r="A123" s="12" t="s">
        <v>177</v>
      </c>
      <c r="B123" s="12" t="s">
        <v>83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2">
        <f>BZ123/BZ126</f>
        <v>0</v>
      </c>
      <c r="CB123" s="23"/>
    </row>
    <row r="124" spans="1:80" s="8" customFormat="1" ht="12.75">
      <c r="A124" s="12" t="s">
        <v>178</v>
      </c>
      <c r="B124" s="12" t="s">
        <v>87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>
        <v>727</v>
      </c>
      <c r="BW124" s="21"/>
      <c r="BX124" s="21"/>
      <c r="BY124" s="21"/>
      <c r="BZ124" s="21">
        <f>SUM(C124:BY124)</f>
        <v>727</v>
      </c>
      <c r="CA124" s="22">
        <f>BZ124/BZ126</f>
        <v>0.8159371492704826</v>
      </c>
      <c r="CB124" s="23"/>
    </row>
    <row r="125" spans="1:80" s="8" customFormat="1" ht="12.75">
      <c r="A125" s="12" t="s">
        <v>179</v>
      </c>
      <c r="B125" s="12" t="s">
        <v>87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>
        <v>164</v>
      </c>
      <c r="BW125" s="21"/>
      <c r="BX125" s="21"/>
      <c r="BY125" s="21"/>
      <c r="BZ125" s="21">
        <f>SUM(C125:BY125)</f>
        <v>164</v>
      </c>
      <c r="CA125" s="22">
        <f>BZ125/BZ126</f>
        <v>0.1840628507295174</v>
      </c>
      <c r="CB125" s="23"/>
    </row>
    <row r="126" spans="3:80" s="8" customFormat="1" ht="12.7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>
        <f>SUM(BZ123:BZ125)</f>
        <v>891</v>
      </c>
      <c r="CA126" s="22"/>
      <c r="CB126" s="23"/>
    </row>
    <row r="127" spans="1:80" s="8" customFormat="1" ht="12.75">
      <c r="A127" s="14" t="s">
        <v>180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2"/>
      <c r="CB127" s="23"/>
    </row>
    <row r="128" spans="1:80" s="8" customFormat="1" ht="12.75">
      <c r="A128" s="12" t="s">
        <v>181</v>
      </c>
      <c r="B128" s="12" t="s">
        <v>83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2"/>
      <c r="CB128" s="23"/>
    </row>
    <row r="129" spans="1:80" s="8" customFormat="1" ht="12.75">
      <c r="A129" s="12" t="s">
        <v>182</v>
      </c>
      <c r="B129" s="12" t="s">
        <v>87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2"/>
      <c r="CB129" s="23"/>
    </row>
    <row r="130" spans="3:80" s="8" customFormat="1" ht="12.7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2"/>
      <c r="CB130" s="23"/>
    </row>
    <row r="131" spans="1:80" s="8" customFormat="1" ht="12.75">
      <c r="A131" s="14" t="s">
        <v>183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2"/>
      <c r="CB131" s="23"/>
    </row>
    <row r="132" spans="1:80" s="8" customFormat="1" ht="12.75">
      <c r="A132" s="12" t="s">
        <v>184</v>
      </c>
      <c r="B132" s="12" t="s">
        <v>83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2"/>
      <c r="CB132" s="23"/>
    </row>
    <row r="133" spans="1:80" s="8" customFormat="1" ht="12.75">
      <c r="A133" s="12" t="s">
        <v>185</v>
      </c>
      <c r="B133" s="12" t="s">
        <v>87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2"/>
      <c r="CB133" s="23"/>
    </row>
    <row r="134" spans="3:80" s="8" customFormat="1" ht="12.75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2"/>
      <c r="CB134" s="23"/>
    </row>
    <row r="135" spans="1:80" s="8" customFormat="1" ht="12.75">
      <c r="A135" s="14" t="s">
        <v>186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2"/>
      <c r="CB135" s="23"/>
    </row>
    <row r="136" spans="1:80" s="8" customFormat="1" ht="12.75">
      <c r="A136" s="12" t="s">
        <v>187</v>
      </c>
      <c r="B136" s="12" t="s">
        <v>83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2"/>
      <c r="CB136" s="23"/>
    </row>
    <row r="137" spans="1:80" s="8" customFormat="1" ht="12.75">
      <c r="A137" s="12" t="s">
        <v>188</v>
      </c>
      <c r="B137" s="12" t="s">
        <v>87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2"/>
      <c r="CB137" s="23"/>
    </row>
    <row r="138" spans="3:80" s="8" customFormat="1" ht="12.7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2"/>
      <c r="CB138" s="23"/>
    </row>
    <row r="139" spans="1:80" s="8" customFormat="1" ht="12.75">
      <c r="A139" s="14" t="s">
        <v>189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2"/>
      <c r="CB139" s="23"/>
    </row>
    <row r="140" spans="1:80" s="8" customFormat="1" ht="12.75">
      <c r="A140" s="12" t="s">
        <v>190</v>
      </c>
      <c r="B140" s="12" t="s">
        <v>83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2"/>
      <c r="CB140" s="23"/>
    </row>
    <row r="141" spans="3:80" s="8" customFormat="1" ht="12.75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2"/>
      <c r="CB141" s="23"/>
    </row>
    <row r="142" spans="1:80" s="8" customFormat="1" ht="12.75">
      <c r="A142" s="14" t="s">
        <v>191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2"/>
      <c r="CB142" s="23"/>
    </row>
    <row r="143" spans="1:80" s="8" customFormat="1" ht="12.75">
      <c r="A143" s="12" t="s">
        <v>192</v>
      </c>
      <c r="B143" s="12" t="s">
        <v>87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>
        <v>484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>
        <f>SUM(C143:BY143)</f>
        <v>484</v>
      </c>
      <c r="CA143" s="22">
        <f>BZ143/BZ145</f>
        <v>0.663923182441701</v>
      </c>
      <c r="CB143" s="23"/>
    </row>
    <row r="144" spans="1:80" s="8" customFormat="1" ht="12.75">
      <c r="A144" s="12" t="s">
        <v>193</v>
      </c>
      <c r="B144" s="12" t="s">
        <v>87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>
        <v>245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>
        <f>SUM(C144:BY144)</f>
        <v>245</v>
      </c>
      <c r="CA144" s="22">
        <f>BZ144/BZ145</f>
        <v>0.33607681755829905</v>
      </c>
      <c r="CB144" s="23"/>
    </row>
    <row r="145" spans="3:80" s="8" customFormat="1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>
        <f>SUM(BZ143:BZ144)</f>
        <v>729</v>
      </c>
      <c r="CA145" s="22"/>
      <c r="CB145" s="23"/>
    </row>
    <row r="146" spans="1:80" s="8" customFormat="1" ht="12.75">
      <c r="A146" s="14" t="s">
        <v>194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2"/>
      <c r="CB146" s="23"/>
    </row>
    <row r="147" spans="1:80" s="8" customFormat="1" ht="12.75">
      <c r="A147" s="12" t="s">
        <v>195</v>
      </c>
      <c r="B147" s="12" t="s">
        <v>87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2"/>
      <c r="CB147" s="23"/>
    </row>
    <row r="148" spans="3:80" s="8" customFormat="1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2"/>
      <c r="CB148" s="23"/>
    </row>
    <row r="149" spans="1:80" s="8" customFormat="1" ht="12.75">
      <c r="A149" s="14" t="s">
        <v>196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2"/>
      <c r="CB149" s="23"/>
    </row>
    <row r="150" spans="1:80" s="8" customFormat="1" ht="12.75">
      <c r="A150" s="12" t="s">
        <v>197</v>
      </c>
      <c r="B150" s="12" t="s">
        <v>83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2"/>
      <c r="CB150" s="23"/>
    </row>
    <row r="151" spans="1:80" s="8" customFormat="1" ht="12.75">
      <c r="A151" s="12" t="s">
        <v>198</v>
      </c>
      <c r="B151" s="12" t="s">
        <v>87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2"/>
      <c r="CB151" s="23"/>
    </row>
    <row r="152" spans="3:80" s="8" customFormat="1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2"/>
      <c r="CB152" s="23"/>
    </row>
    <row r="153" spans="1:80" s="8" customFormat="1" ht="12.75">
      <c r="A153" s="14" t="s">
        <v>199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2"/>
      <c r="CB153" s="23"/>
    </row>
    <row r="154" spans="1:80" s="8" customFormat="1" ht="12.75">
      <c r="A154" s="12" t="s">
        <v>200</v>
      </c>
      <c r="B154" s="12" t="s">
        <v>87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2"/>
      <c r="CB154" s="23"/>
    </row>
    <row r="155" spans="3:80" s="8" customFormat="1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2"/>
      <c r="CB155" s="23"/>
    </row>
    <row r="156" spans="1:80" s="8" customFormat="1" ht="12.75">
      <c r="A156" s="14" t="s">
        <v>201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2"/>
      <c r="CB156" s="23"/>
    </row>
    <row r="157" spans="1:80" s="8" customFormat="1" ht="12.75">
      <c r="A157" s="12" t="s">
        <v>202</v>
      </c>
      <c r="B157" s="12" t="s">
        <v>83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2"/>
      <c r="CB157" s="23"/>
    </row>
    <row r="158" spans="1:80" s="8" customFormat="1" ht="12.75">
      <c r="A158" s="12" t="s">
        <v>203</v>
      </c>
      <c r="B158" s="12" t="s">
        <v>87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2"/>
      <c r="CB158" s="23"/>
    </row>
    <row r="159" spans="3:80" s="8" customFormat="1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2"/>
      <c r="CB159" s="23"/>
    </row>
    <row r="160" spans="1:80" s="8" customFormat="1" ht="12.75">
      <c r="A160" s="14" t="s">
        <v>204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2"/>
      <c r="CB160" s="23"/>
    </row>
    <row r="161" spans="1:80" s="8" customFormat="1" ht="12.75">
      <c r="A161" s="12" t="s">
        <v>205</v>
      </c>
      <c r="B161" s="12" t="s">
        <v>83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>
        <v>966</v>
      </c>
      <c r="BN161" s="21"/>
      <c r="BO161" s="21">
        <v>351</v>
      </c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>
        <f>SUM(C161:BY161)</f>
        <v>1317</v>
      </c>
      <c r="CA161" s="22">
        <f>BZ161/BZ163</f>
        <v>0.5251196172248804</v>
      </c>
      <c r="CB161" s="23"/>
    </row>
    <row r="162" spans="1:80" s="8" customFormat="1" ht="12.75">
      <c r="A162" s="12" t="s">
        <v>206</v>
      </c>
      <c r="B162" s="12" t="s">
        <v>83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>
        <v>1099</v>
      </c>
      <c r="BN162" s="21"/>
      <c r="BO162" s="21">
        <v>92</v>
      </c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>
        <f>SUM(C162:BY162)</f>
        <v>1191</v>
      </c>
      <c r="CA162" s="22">
        <f>BZ162/BZ163</f>
        <v>0.4748803827751196</v>
      </c>
      <c r="CB162" s="23"/>
    </row>
    <row r="163" spans="3:80" s="8" customFormat="1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>
        <f>SUM(BZ161:BZ162)</f>
        <v>2508</v>
      </c>
      <c r="CA163" s="22"/>
      <c r="CB163" s="23"/>
    </row>
    <row r="164" spans="1:80" s="8" customFormat="1" ht="12.75">
      <c r="A164" s="14" t="s">
        <v>207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2"/>
      <c r="CB164" s="23"/>
    </row>
    <row r="165" spans="1:80" s="8" customFormat="1" ht="12.75">
      <c r="A165" s="12" t="s">
        <v>208</v>
      </c>
      <c r="B165" s="12" t="s">
        <v>83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2"/>
      <c r="CB165" s="23"/>
    </row>
    <row r="166" spans="3:80" s="8" customFormat="1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2"/>
      <c r="CB166" s="23"/>
    </row>
    <row r="167" spans="1:80" s="8" customFormat="1" ht="12.75">
      <c r="A167" s="14" t="s">
        <v>209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2"/>
      <c r="CB167" s="23"/>
    </row>
    <row r="168" spans="1:80" s="8" customFormat="1" ht="12.75">
      <c r="A168" s="12" t="s">
        <v>210</v>
      </c>
      <c r="B168" s="12" t="s">
        <v>83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2"/>
      <c r="CB168" s="23"/>
    </row>
    <row r="169" spans="3:80" s="8" customFormat="1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2"/>
      <c r="CB169" s="23"/>
    </row>
    <row r="170" spans="1:80" s="8" customFormat="1" ht="12.75">
      <c r="A170" s="14" t="s">
        <v>211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2"/>
      <c r="CB170" s="23"/>
    </row>
    <row r="171" spans="1:80" s="8" customFormat="1" ht="12.75">
      <c r="A171" s="12" t="s">
        <v>212</v>
      </c>
      <c r="B171" s="12" t="s">
        <v>83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2"/>
      <c r="CB171" s="23"/>
    </row>
    <row r="172" spans="3:80" s="8" customFormat="1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2"/>
      <c r="CB172" s="23"/>
    </row>
    <row r="173" spans="1:80" s="8" customFormat="1" ht="12.75">
      <c r="A173" s="14" t="s">
        <v>213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2"/>
      <c r="CB173" s="23"/>
    </row>
    <row r="174" spans="1:80" s="8" customFormat="1" ht="12.75">
      <c r="A174" s="12" t="s">
        <v>214</v>
      </c>
      <c r="B174" s="12" t="s">
        <v>83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2"/>
      <c r="CB174" s="23"/>
    </row>
    <row r="175" spans="3:80" s="8" customFormat="1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2"/>
      <c r="CB175" s="23"/>
    </row>
    <row r="176" spans="1:80" s="8" customFormat="1" ht="12.75">
      <c r="A176" s="14" t="s">
        <v>215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2"/>
      <c r="CB176" s="23"/>
    </row>
    <row r="177" spans="1:80" s="8" customFormat="1" ht="12.75">
      <c r="A177" s="12" t="s">
        <v>216</v>
      </c>
      <c r="B177" s="12" t="s">
        <v>83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2"/>
      <c r="CB177" s="23"/>
    </row>
    <row r="178" spans="1:80" s="8" customFormat="1" ht="12.75">
      <c r="A178" s="12" t="s">
        <v>217</v>
      </c>
      <c r="B178" s="12" t="s">
        <v>87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2"/>
      <c r="CB178" s="23"/>
    </row>
    <row r="179" spans="3:80" s="8" customFormat="1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2"/>
      <c r="CB179" s="23"/>
    </row>
    <row r="180" spans="1:80" s="8" customFormat="1" ht="12.75">
      <c r="A180" s="14" t="s">
        <v>218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2"/>
      <c r="CB180" s="23"/>
    </row>
    <row r="181" spans="1:80" s="8" customFormat="1" ht="12.75">
      <c r="A181" s="12" t="s">
        <v>219</v>
      </c>
      <c r="B181" s="12" t="s">
        <v>83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>
        <v>219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>
        <v>253</v>
      </c>
      <c r="AF181" s="21"/>
      <c r="AG181" s="21"/>
      <c r="AH181" s="21"/>
      <c r="AI181" s="21"/>
      <c r="AJ181" s="21"/>
      <c r="AK181" s="21"/>
      <c r="AL181" s="21"/>
      <c r="AM181" s="21">
        <v>1361</v>
      </c>
      <c r="AN181" s="21"/>
      <c r="AO181" s="21"/>
      <c r="AP181" s="21"/>
      <c r="AQ181" s="21"/>
      <c r="AR181" s="21"/>
      <c r="AS181" s="21"/>
      <c r="AT181" s="21"/>
      <c r="AU181" s="21"/>
      <c r="AV181" s="21">
        <v>390</v>
      </c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>
        <f>SUM(C181:BY181)</f>
        <v>2223</v>
      </c>
      <c r="CA181" s="22">
        <f>BZ181/BZ184</f>
        <v>0.4818989811402558</v>
      </c>
      <c r="CB181" s="23"/>
    </row>
    <row r="182" spans="1:80" s="8" customFormat="1" ht="12.75">
      <c r="A182" s="12" t="s">
        <v>220</v>
      </c>
      <c r="B182" s="12" t="s">
        <v>83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>
        <v>392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>
        <v>187</v>
      </c>
      <c r="AF182" s="21"/>
      <c r="AG182" s="21"/>
      <c r="AH182" s="21"/>
      <c r="AI182" s="21"/>
      <c r="AJ182" s="21"/>
      <c r="AK182" s="21"/>
      <c r="AL182" s="21"/>
      <c r="AM182" s="21">
        <v>1265</v>
      </c>
      <c r="AN182" s="21"/>
      <c r="AO182" s="21"/>
      <c r="AP182" s="21"/>
      <c r="AQ182" s="21"/>
      <c r="AR182" s="21"/>
      <c r="AS182" s="21"/>
      <c r="AT182" s="21"/>
      <c r="AU182" s="21"/>
      <c r="AV182" s="21">
        <v>546</v>
      </c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>
        <f>SUM(C182:BY182)</f>
        <v>2390</v>
      </c>
      <c r="CA182" s="22">
        <f>BZ182/BZ184</f>
        <v>0.5181010188597442</v>
      </c>
      <c r="CB182" s="23"/>
    </row>
    <row r="183" spans="1:80" s="8" customFormat="1" ht="12.75">
      <c r="A183" s="12" t="s">
        <v>221</v>
      </c>
      <c r="B183" s="12" t="s">
        <v>87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2"/>
      <c r="CB183" s="23"/>
    </row>
    <row r="184" spans="3:80" s="8" customFormat="1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>
        <f>SUM(BZ181:BZ183)</f>
        <v>4613</v>
      </c>
      <c r="CA184" s="22"/>
      <c r="CB184" s="23"/>
    </row>
    <row r="185" spans="1:80" s="8" customFormat="1" ht="12.75">
      <c r="A185" s="14" t="s">
        <v>222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2"/>
      <c r="CB185" s="23"/>
    </row>
    <row r="186" spans="1:80" s="8" customFormat="1" ht="12.75">
      <c r="A186" s="12" t="s">
        <v>223</v>
      </c>
      <c r="B186" s="12" t="s">
        <v>87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2"/>
      <c r="CB186" s="23"/>
    </row>
    <row r="187" spans="3:80" s="8" customFormat="1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2"/>
      <c r="CB187" s="23"/>
    </row>
    <row r="188" spans="1:80" s="8" customFormat="1" ht="12.75">
      <c r="A188" s="14" t="s">
        <v>224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2"/>
      <c r="CB188" s="23"/>
    </row>
    <row r="189" spans="1:80" s="8" customFormat="1" ht="12.75">
      <c r="A189" s="12" t="s">
        <v>225</v>
      </c>
      <c r="B189" s="12" t="s">
        <v>83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2"/>
      <c r="CB189" s="23"/>
    </row>
    <row r="190" spans="3:80" s="8" customFormat="1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2"/>
      <c r="CB190" s="23"/>
    </row>
    <row r="191" spans="1:80" s="8" customFormat="1" ht="12.75">
      <c r="A191" s="14" t="s">
        <v>226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2"/>
      <c r="CB191" s="23"/>
    </row>
    <row r="192" spans="1:80" s="8" customFormat="1" ht="12.75">
      <c r="A192" s="12" t="s">
        <v>227</v>
      </c>
      <c r="B192" s="12" t="s">
        <v>83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2"/>
      <c r="CB192" s="23"/>
    </row>
    <row r="193" spans="3:80" s="8" customFormat="1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2"/>
      <c r="CB193" s="23"/>
    </row>
    <row r="194" spans="1:80" s="8" customFormat="1" ht="12.75">
      <c r="A194" s="14" t="s">
        <v>228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2"/>
      <c r="CB194" s="23"/>
    </row>
    <row r="195" spans="1:80" s="8" customFormat="1" ht="12.75">
      <c r="A195" s="12" t="s">
        <v>229</v>
      </c>
      <c r="B195" s="12" t="s">
        <v>83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2"/>
      <c r="CB195" s="23"/>
    </row>
    <row r="196" spans="3:80" s="8" customFormat="1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2"/>
      <c r="CB196" s="23"/>
    </row>
    <row r="197" spans="1:80" s="8" customFormat="1" ht="12.75">
      <c r="A197" s="14" t="s">
        <v>230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2"/>
      <c r="CB197" s="23"/>
    </row>
    <row r="198" spans="1:80" s="8" customFormat="1" ht="12.75">
      <c r="A198" s="12" t="s">
        <v>231</v>
      </c>
      <c r="B198" s="12" t="s">
        <v>83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>
        <v>167</v>
      </c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>
        <v>1435</v>
      </c>
      <c r="BZ198" s="21">
        <f>SUM(C198:BY198)</f>
        <v>1602</v>
      </c>
      <c r="CA198" s="22">
        <f>BZ198/BZ200</f>
        <v>0.38097502972651603</v>
      </c>
      <c r="CB198" s="23"/>
    </row>
    <row r="199" spans="1:80" s="8" customFormat="1" ht="12.75">
      <c r="A199" s="12" t="s">
        <v>232</v>
      </c>
      <c r="B199" s="12" t="s">
        <v>83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>
        <v>334</v>
      </c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>
        <v>2269</v>
      </c>
      <c r="BZ199" s="21">
        <f>SUM(C199:BY199)</f>
        <v>2603</v>
      </c>
      <c r="CA199" s="22">
        <f>BZ199/BZ200</f>
        <v>0.6190249702734839</v>
      </c>
      <c r="CB199" s="23"/>
    </row>
    <row r="200" spans="3:80" s="8" customFormat="1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>
        <f>SUM(BZ198:BZ199)</f>
        <v>4205</v>
      </c>
      <c r="CA200" s="22"/>
      <c r="CB200" s="23"/>
    </row>
    <row r="201" spans="1:80" s="8" customFormat="1" ht="12.75">
      <c r="A201" s="14" t="s">
        <v>233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2"/>
      <c r="CB201" s="23"/>
    </row>
    <row r="202" spans="1:80" s="8" customFormat="1" ht="12.75">
      <c r="A202" s="12" t="s">
        <v>234</v>
      </c>
      <c r="B202" s="12" t="s">
        <v>83</v>
      </c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>
        <v>1262</v>
      </c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>
        <v>340</v>
      </c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>
        <f>SUM(C202:BY202)</f>
        <v>1602</v>
      </c>
      <c r="CA202" s="22">
        <f>BZ202/BZ204</f>
        <v>0.3925508453810341</v>
      </c>
      <c r="CB202" s="23"/>
    </row>
    <row r="203" spans="1:80" s="8" customFormat="1" ht="12.75">
      <c r="A203" s="12" t="s">
        <v>235</v>
      </c>
      <c r="B203" s="12" t="s">
        <v>83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>
        <v>1673</v>
      </c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>
        <v>806</v>
      </c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>
        <f>SUM(C203:BY203)</f>
        <v>2479</v>
      </c>
      <c r="CA203" s="22">
        <f>BZ203/BZ204</f>
        <v>0.607449154618966</v>
      </c>
      <c r="CB203" s="23"/>
    </row>
    <row r="204" spans="3:80" s="8" customFormat="1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>
        <f>SUM(BZ202:BZ203)</f>
        <v>4081</v>
      </c>
      <c r="CA204" s="22"/>
      <c r="CB204" s="23"/>
    </row>
    <row r="205" spans="1:80" s="8" customFormat="1" ht="12.75">
      <c r="A205" s="14" t="s">
        <v>236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2"/>
      <c r="CB205" s="23"/>
    </row>
    <row r="206" spans="1:80" s="8" customFormat="1" ht="12.75">
      <c r="A206" s="12" t="s">
        <v>237</v>
      </c>
      <c r="B206" s="12" t="s">
        <v>87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2"/>
      <c r="CB206" s="23"/>
    </row>
    <row r="207" spans="3:80" s="8" customFormat="1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2"/>
      <c r="CB207" s="23"/>
    </row>
    <row r="208" spans="1:80" s="8" customFormat="1" ht="12.75">
      <c r="A208" s="14" t="s">
        <v>238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2"/>
      <c r="CB208" s="23"/>
    </row>
    <row r="209" spans="1:80" s="8" customFormat="1" ht="12.75">
      <c r="A209" s="12" t="s">
        <v>239</v>
      </c>
      <c r="B209" s="12" t="s">
        <v>83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2"/>
      <c r="CB209" s="23"/>
    </row>
    <row r="210" spans="1:80" s="8" customFormat="1" ht="12.75">
      <c r="A210" s="12" t="s">
        <v>240</v>
      </c>
      <c r="B210" s="12" t="s">
        <v>87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2"/>
      <c r="CB210" s="23"/>
    </row>
    <row r="211" spans="3:80" s="8" customFormat="1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2"/>
      <c r="CB211" s="23"/>
    </row>
    <row r="212" spans="1:80" s="8" customFormat="1" ht="12.75">
      <c r="A212" s="14" t="s">
        <v>241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2"/>
      <c r="CB212" s="23"/>
    </row>
    <row r="213" spans="1:80" s="8" customFormat="1" ht="12.75">
      <c r="A213" s="12" t="s">
        <v>242</v>
      </c>
      <c r="B213" s="12" t="s">
        <v>83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>
        <v>615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>
        <v>383</v>
      </c>
      <c r="BD213" s="21"/>
      <c r="BE213" s="21"/>
      <c r="BF213" s="21"/>
      <c r="BG213" s="21"/>
      <c r="BH213" s="21">
        <v>14</v>
      </c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>
        <f>SUM(C213:BY213)</f>
        <v>1012</v>
      </c>
      <c r="CA213" s="22">
        <f>BZ213/BZ217</f>
        <v>0.1803921568627451</v>
      </c>
      <c r="CB213" s="23"/>
    </row>
    <row r="214" spans="1:80" s="8" customFormat="1" ht="12.75">
      <c r="A214" s="12" t="s">
        <v>243</v>
      </c>
      <c r="B214" s="12" t="s">
        <v>83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>
        <v>368</v>
      </c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>
        <v>363</v>
      </c>
      <c r="BD214" s="21"/>
      <c r="BE214" s="21"/>
      <c r="BF214" s="21"/>
      <c r="BG214" s="21"/>
      <c r="BH214" s="21">
        <v>4</v>
      </c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>
        <f>SUM(C214:BY214)</f>
        <v>735</v>
      </c>
      <c r="CA214" s="22">
        <f>BZ214/BZ217</f>
        <v>0.13101604278074866</v>
      </c>
      <c r="CB214" s="23"/>
    </row>
    <row r="215" spans="1:80" s="8" customFormat="1" ht="12.75">
      <c r="A215" s="12" t="s">
        <v>244</v>
      </c>
      <c r="B215" s="12" t="s">
        <v>83</v>
      </c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>
        <v>1333</v>
      </c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>
        <v>946</v>
      </c>
      <c r="BD215" s="21"/>
      <c r="BE215" s="21"/>
      <c r="BF215" s="21"/>
      <c r="BG215" s="21"/>
      <c r="BH215" s="21">
        <v>25</v>
      </c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>
        <f>SUM(C215:BY215)</f>
        <v>2304</v>
      </c>
      <c r="CA215" s="22">
        <f>BZ215/BZ217</f>
        <v>0.4106951871657754</v>
      </c>
      <c r="CB215" s="23"/>
    </row>
    <row r="216" spans="1:80" s="8" customFormat="1" ht="12.75">
      <c r="A216" s="12" t="s">
        <v>245</v>
      </c>
      <c r="B216" s="12" t="s">
        <v>83</v>
      </c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>
        <v>1113</v>
      </c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>
        <v>434</v>
      </c>
      <c r="BD216" s="21"/>
      <c r="BE216" s="21"/>
      <c r="BF216" s="21"/>
      <c r="BG216" s="21"/>
      <c r="BH216" s="21">
        <v>12</v>
      </c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>
        <f>SUM(C216:BY216)</f>
        <v>1559</v>
      </c>
      <c r="CA216" s="22">
        <f>BZ216/BZ217</f>
        <v>0.27789661319073083</v>
      </c>
      <c r="CB216" s="23"/>
    </row>
    <row r="217" spans="1:80" s="8" customFormat="1" ht="12.75">
      <c r="A217" s="12"/>
      <c r="B217" s="1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>
        <f>SUM(BZ213:BZ216)</f>
        <v>5610</v>
      </c>
      <c r="CA217" s="22"/>
      <c r="CB217" s="23"/>
    </row>
    <row r="218" spans="1:80" s="8" customFormat="1" ht="12.75">
      <c r="A218" s="14" t="s">
        <v>246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2"/>
      <c r="CB218" s="23"/>
    </row>
    <row r="219" spans="1:80" s="8" customFormat="1" ht="12.75">
      <c r="A219" s="12" t="s">
        <v>247</v>
      </c>
      <c r="B219" s="12" t="s">
        <v>87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2"/>
      <c r="CB219" s="23"/>
    </row>
    <row r="220" spans="3:80" s="8" customFormat="1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2"/>
      <c r="CB220" s="23"/>
    </row>
    <row r="221" spans="1:80" s="8" customFormat="1" ht="12.75">
      <c r="A221" s="14" t="s">
        <v>248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2"/>
      <c r="CB221" s="23"/>
    </row>
    <row r="222" spans="1:80" s="8" customFormat="1" ht="12.75">
      <c r="A222" s="12" t="s">
        <v>249</v>
      </c>
      <c r="B222" s="12" t="s">
        <v>83</v>
      </c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2"/>
      <c r="CB222" s="23"/>
    </row>
    <row r="223" spans="1:80" s="8" customFormat="1" ht="12.75">
      <c r="A223" s="12" t="s">
        <v>250</v>
      </c>
      <c r="B223" s="12" t="s">
        <v>87</v>
      </c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2"/>
      <c r="CB223" s="23"/>
    </row>
    <row r="224" spans="3:80" s="8" customFormat="1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2"/>
      <c r="CB224" s="23"/>
    </row>
    <row r="225" spans="1:80" s="8" customFormat="1" ht="12.75">
      <c r="A225" s="14" t="s">
        <v>251</v>
      </c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2"/>
      <c r="CB225" s="23"/>
    </row>
    <row r="226" spans="1:80" s="8" customFormat="1" ht="12.75">
      <c r="A226" s="12" t="s">
        <v>252</v>
      </c>
      <c r="B226" s="12" t="s">
        <v>83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2"/>
      <c r="CB226" s="23"/>
    </row>
    <row r="227" spans="1:80" s="8" customFormat="1" ht="12.75">
      <c r="A227" s="12" t="s">
        <v>253</v>
      </c>
      <c r="B227" s="12" t="s">
        <v>87</v>
      </c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2"/>
      <c r="CB227" s="23"/>
    </row>
    <row r="228" spans="1:80" s="8" customFormat="1" ht="12.75">
      <c r="A228" s="12"/>
      <c r="B228" s="1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2"/>
      <c r="CB228" s="23"/>
    </row>
    <row r="229" spans="1:80" s="8" customFormat="1" ht="12.75">
      <c r="A229" s="14" t="s">
        <v>254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2"/>
      <c r="CB229" s="23"/>
    </row>
    <row r="230" spans="1:80" s="8" customFormat="1" ht="12.75">
      <c r="A230" s="12" t="s">
        <v>255</v>
      </c>
      <c r="B230" s="12" t="s">
        <v>83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2"/>
      <c r="CB230" s="23"/>
    </row>
    <row r="231" spans="1:80" s="8" customFormat="1" ht="12.75">
      <c r="A231" s="12" t="s">
        <v>256</v>
      </c>
      <c r="B231" s="12" t="s">
        <v>87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2"/>
      <c r="CB231" s="23"/>
    </row>
    <row r="232" spans="3:80" s="8" customFormat="1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2"/>
      <c r="CB232" s="23"/>
    </row>
    <row r="233" spans="1:80" s="8" customFormat="1" ht="12.75">
      <c r="A233" s="14" t="s">
        <v>257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2"/>
      <c r="CB233" s="23"/>
    </row>
    <row r="234" spans="1:80" s="8" customFormat="1" ht="12.75">
      <c r="A234" s="12" t="s">
        <v>258</v>
      </c>
      <c r="B234" s="12" t="s">
        <v>83</v>
      </c>
      <c r="C234" s="21"/>
      <c r="D234" s="21"/>
      <c r="E234" s="21"/>
      <c r="F234" s="21"/>
      <c r="G234" s="21"/>
      <c r="H234" s="21"/>
      <c r="I234" s="21"/>
      <c r="J234" s="21"/>
      <c r="K234" s="21"/>
      <c r="L234" s="21">
        <v>2226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>
        <v>235</v>
      </c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>
        <f>SUM(C234:BY234)</f>
        <v>2461</v>
      </c>
      <c r="CA234" s="22">
        <f>BZ234/BZ236</f>
        <v>0.46574564723694173</v>
      </c>
      <c r="CB234" s="23"/>
    </row>
    <row r="235" spans="1:80" s="8" customFormat="1" ht="12.75">
      <c r="A235" s="12" t="s">
        <v>259</v>
      </c>
      <c r="B235" s="12" t="s">
        <v>83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>
        <v>2333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>
        <v>490</v>
      </c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>
        <f>SUM(C235:BY235)</f>
        <v>2823</v>
      </c>
      <c r="CA235" s="22">
        <f>BZ235/BZ236</f>
        <v>0.5342543527630583</v>
      </c>
      <c r="CB235" s="23"/>
    </row>
    <row r="236" spans="3:80" s="8" customFormat="1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>
        <f>SUM(BZ234:BZ235)</f>
        <v>5284</v>
      </c>
      <c r="CA236" s="22"/>
      <c r="CB236" s="23"/>
    </row>
    <row r="237" spans="1:80" s="8" customFormat="1" ht="12.75">
      <c r="A237" s="14" t="s">
        <v>260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2"/>
      <c r="CB237" s="23"/>
    </row>
    <row r="238" spans="1:80" s="8" customFormat="1" ht="12.75">
      <c r="A238" s="12" t="s">
        <v>261</v>
      </c>
      <c r="B238" s="12" t="s">
        <v>83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2"/>
      <c r="CB238" s="23"/>
    </row>
    <row r="239" spans="3:80" s="8" customFormat="1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2"/>
      <c r="CB239" s="23"/>
    </row>
    <row r="240" spans="1:80" s="8" customFormat="1" ht="12.75">
      <c r="A240" s="14" t="s">
        <v>262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2"/>
      <c r="CB240" s="23"/>
    </row>
    <row r="241" spans="1:80" s="8" customFormat="1" ht="12.75">
      <c r="A241" s="12" t="s">
        <v>263</v>
      </c>
      <c r="B241" s="12" t="s">
        <v>83</v>
      </c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2"/>
      <c r="CB241" s="23"/>
    </row>
    <row r="242" spans="1:80" s="8" customFormat="1" ht="12.75">
      <c r="A242" s="12" t="s">
        <v>264</v>
      </c>
      <c r="B242" s="12" t="s">
        <v>87</v>
      </c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2"/>
      <c r="CB242" s="23"/>
    </row>
    <row r="243" spans="3:80" s="8" customFormat="1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2"/>
      <c r="CB243" s="23"/>
    </row>
    <row r="244" spans="1:80" s="8" customFormat="1" ht="12.75">
      <c r="A244" s="14" t="s">
        <v>265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2"/>
      <c r="CB244" s="23"/>
    </row>
    <row r="245" spans="1:80" s="8" customFormat="1" ht="12.75">
      <c r="A245" s="12" t="s">
        <v>266</v>
      </c>
      <c r="B245" s="12" t="s">
        <v>83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2"/>
      <c r="CB245" s="23"/>
    </row>
    <row r="246" spans="3:80" s="8" customFormat="1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2"/>
      <c r="CB246" s="23"/>
    </row>
    <row r="247" spans="1:80" s="8" customFormat="1" ht="12.75">
      <c r="A247" s="14" t="s">
        <v>267</v>
      </c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2"/>
      <c r="CB247" s="23"/>
    </row>
    <row r="248" spans="1:80" s="8" customFormat="1" ht="12.75">
      <c r="A248" s="12" t="s">
        <v>268</v>
      </c>
      <c r="B248" s="12" t="s">
        <v>83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2"/>
      <c r="CB248" s="23"/>
    </row>
    <row r="249" spans="1:80" s="8" customFormat="1" ht="12.75">
      <c r="A249" s="12" t="s">
        <v>269</v>
      </c>
      <c r="B249" s="12" t="s">
        <v>87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2"/>
      <c r="CB249" s="23"/>
    </row>
    <row r="250" spans="3:80" s="8" customFormat="1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2"/>
      <c r="CB250" s="23"/>
    </row>
    <row r="251" spans="1:80" s="8" customFormat="1" ht="12.75">
      <c r="A251" s="14" t="s">
        <v>270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2"/>
      <c r="CB251" s="23"/>
    </row>
    <row r="252" spans="1:80" s="8" customFormat="1" ht="12.75">
      <c r="A252" s="12" t="s">
        <v>271</v>
      </c>
      <c r="B252" s="12" t="s">
        <v>87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2"/>
      <c r="CB252" s="23"/>
    </row>
    <row r="253" spans="3:80" s="8" customFormat="1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2"/>
      <c r="CB253" s="23"/>
    </row>
    <row r="254" spans="1:80" s="8" customFormat="1" ht="12.75">
      <c r="A254" s="14" t="s">
        <v>272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2"/>
      <c r="CB254" s="23"/>
    </row>
    <row r="255" spans="1:80" s="8" customFormat="1" ht="12.75">
      <c r="A255" s="12" t="s">
        <v>273</v>
      </c>
      <c r="B255" s="12" t="s">
        <v>83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>
        <v>760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>
        <v>71</v>
      </c>
      <c r="BV255" s="21"/>
      <c r="BW255" s="21">
        <v>197</v>
      </c>
      <c r="BX255" s="21"/>
      <c r="BY255" s="21"/>
      <c r="BZ255" s="21">
        <f>SUM(C255:BY255)</f>
        <v>1028</v>
      </c>
      <c r="CA255" s="22">
        <f>BZ255/BZ259</f>
        <v>0.15730680948737566</v>
      </c>
      <c r="CB255" s="23"/>
    </row>
    <row r="256" spans="1:80" s="8" customFormat="1" ht="12.75">
      <c r="A256" s="12" t="s">
        <v>274</v>
      </c>
      <c r="B256" s="12" t="s">
        <v>83</v>
      </c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>
        <v>1859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>
        <v>221</v>
      </c>
      <c r="BV256" s="21"/>
      <c r="BW256" s="21">
        <v>37</v>
      </c>
      <c r="BX256" s="21"/>
      <c r="BY256" s="21"/>
      <c r="BZ256" s="21">
        <f>SUM(C256:BY256)</f>
        <v>2117</v>
      </c>
      <c r="CA256" s="22">
        <f>BZ256/BZ259</f>
        <v>0.3239479724560061</v>
      </c>
      <c r="CB256" s="23"/>
    </row>
    <row r="257" spans="1:80" s="8" customFormat="1" ht="12.75">
      <c r="A257" s="12" t="s">
        <v>275</v>
      </c>
      <c r="B257" s="12" t="s">
        <v>83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>
        <v>3031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>
        <v>305</v>
      </c>
      <c r="BV257" s="21"/>
      <c r="BW257" s="21">
        <v>54</v>
      </c>
      <c r="BX257" s="21"/>
      <c r="BY257" s="21"/>
      <c r="BZ257" s="21">
        <f>SUM(C257:BY257)</f>
        <v>3390</v>
      </c>
      <c r="CA257" s="22">
        <f>BZ257/BZ259</f>
        <v>0.5187452180566182</v>
      </c>
      <c r="CB257" s="23"/>
    </row>
    <row r="258" spans="1:80" s="8" customFormat="1" ht="12.75">
      <c r="A258" s="12" t="s">
        <v>276</v>
      </c>
      <c r="B258" s="12" t="s">
        <v>87</v>
      </c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2">
        <f>BZ258/BZ259</f>
        <v>0</v>
      </c>
      <c r="CB258" s="23"/>
    </row>
    <row r="259" spans="3:80" s="8" customFormat="1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>
        <f>SUM(BZ255:BZ258)</f>
        <v>6535</v>
      </c>
      <c r="CA259" s="22"/>
      <c r="CB259" s="23"/>
    </row>
    <row r="260" spans="1:80" s="8" customFormat="1" ht="12.75">
      <c r="A260" s="14" t="s">
        <v>277</v>
      </c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2"/>
      <c r="CB260" s="23"/>
    </row>
    <row r="261" spans="1:80" s="8" customFormat="1" ht="12.75">
      <c r="A261" s="12" t="s">
        <v>278</v>
      </c>
      <c r="B261" s="12" t="s">
        <v>83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 t="s">
        <v>84</v>
      </c>
      <c r="R261" s="21"/>
      <c r="S261" s="21"/>
      <c r="T261" s="21"/>
      <c r="U261" s="21"/>
      <c r="V261" s="21"/>
      <c r="W261" s="21"/>
      <c r="X261" s="21"/>
      <c r="Y261" s="21" t="s">
        <v>84</v>
      </c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 t="s">
        <v>84</v>
      </c>
      <c r="BX261" s="21"/>
      <c r="BY261" s="21"/>
      <c r="BZ261" s="21">
        <f>SUM(C261:BY261)</f>
        <v>0</v>
      </c>
      <c r="CA261" s="22">
        <f>BZ261/BZ265</f>
        <v>0</v>
      </c>
      <c r="CB261" s="23"/>
    </row>
    <row r="262" spans="1:80" s="8" customFormat="1" ht="12.75">
      <c r="A262" s="12" t="s">
        <v>279</v>
      </c>
      <c r="B262" s="12" t="s">
        <v>83</v>
      </c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>
        <v>99</v>
      </c>
      <c r="R262" s="21"/>
      <c r="S262" s="21"/>
      <c r="T262" s="21"/>
      <c r="U262" s="21"/>
      <c r="V262" s="21"/>
      <c r="W262" s="21"/>
      <c r="X262" s="21"/>
      <c r="Y262" s="21">
        <v>640</v>
      </c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>
        <v>70</v>
      </c>
      <c r="BX262" s="21"/>
      <c r="BY262" s="21"/>
      <c r="BZ262" s="21">
        <f>SUM(C262:BY262)</f>
        <v>809</v>
      </c>
      <c r="CA262" s="22">
        <f>BZ262/BZ265</f>
        <v>0.34602224123182207</v>
      </c>
      <c r="CB262" s="23"/>
    </row>
    <row r="263" spans="1:80" s="8" customFormat="1" ht="12.75">
      <c r="A263" s="12" t="s">
        <v>280</v>
      </c>
      <c r="B263" s="12" t="s">
        <v>83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>
        <v>229</v>
      </c>
      <c r="R263" s="21"/>
      <c r="S263" s="21"/>
      <c r="T263" s="21"/>
      <c r="U263" s="21"/>
      <c r="V263" s="21"/>
      <c r="W263" s="21"/>
      <c r="X263" s="21"/>
      <c r="Y263" s="21">
        <v>1194</v>
      </c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>
        <v>106</v>
      </c>
      <c r="BX263" s="21"/>
      <c r="BY263" s="21"/>
      <c r="BZ263" s="21">
        <f>SUM(C263:BY263)</f>
        <v>1529</v>
      </c>
      <c r="CA263" s="22">
        <f>BZ263/BZ265</f>
        <v>0.6539777587681779</v>
      </c>
      <c r="CB263" s="23"/>
    </row>
    <row r="264" spans="1:80" s="8" customFormat="1" ht="12.75">
      <c r="A264" s="12" t="s">
        <v>281</v>
      </c>
      <c r="B264" s="12" t="s">
        <v>87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2">
        <f>BZ264/BZ265</f>
        <v>0</v>
      </c>
      <c r="CB264" s="23"/>
    </row>
    <row r="265" spans="3:80" s="8" customFormat="1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>
        <f>SUM(BZ261:BZ264)</f>
        <v>2338</v>
      </c>
      <c r="CA265" s="22"/>
      <c r="CB265" s="23"/>
    </row>
    <row r="266" spans="1:80" s="8" customFormat="1" ht="12.75">
      <c r="A266" s="14" t="s">
        <v>282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2"/>
      <c r="CB266" s="23"/>
    </row>
    <row r="267" spans="1:80" s="8" customFormat="1" ht="12.75">
      <c r="A267" s="12" t="s">
        <v>283</v>
      </c>
      <c r="B267" s="12" t="s">
        <v>83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2"/>
      <c r="CB267" s="23"/>
    </row>
    <row r="268" spans="1:80" s="8" customFormat="1" ht="12.75">
      <c r="A268" s="12" t="s">
        <v>284</v>
      </c>
      <c r="B268" s="12" t="s">
        <v>87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2"/>
      <c r="CB268" s="23"/>
    </row>
    <row r="269" spans="3:80" s="8" customFormat="1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2"/>
      <c r="CB269" s="23"/>
    </row>
    <row r="270" spans="1:80" s="8" customFormat="1" ht="12.75">
      <c r="A270" s="14" t="s">
        <v>285</v>
      </c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2"/>
      <c r="CB270" s="23"/>
    </row>
    <row r="271" spans="1:80" s="8" customFormat="1" ht="12.75">
      <c r="A271" s="12" t="s">
        <v>286</v>
      </c>
      <c r="B271" s="12" t="s">
        <v>87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>
        <v>151</v>
      </c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>
        <f>SUM(C271:BY271)</f>
        <v>151</v>
      </c>
      <c r="CA271" s="22">
        <f>BZ271/BZ273</f>
        <v>0.23338485316846985</v>
      </c>
      <c r="CB271" s="23"/>
    </row>
    <row r="272" spans="1:80" s="8" customFormat="1" ht="12.75">
      <c r="A272" s="12" t="s">
        <v>287</v>
      </c>
      <c r="B272" s="12" t="s">
        <v>87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>
        <v>496</v>
      </c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>
        <f>SUM(C272:BY272)</f>
        <v>496</v>
      </c>
      <c r="CA272" s="22">
        <f>BZ272/BZ273</f>
        <v>0.7666151468315301</v>
      </c>
      <c r="CB272" s="23"/>
    </row>
    <row r="273" spans="3:80" s="8" customFormat="1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>
        <f>SUM(BZ271:BZ272)</f>
        <v>647</v>
      </c>
      <c r="CA273" s="22"/>
      <c r="CB273" s="23"/>
    </row>
    <row r="274" spans="1:80" s="8" customFormat="1" ht="12.75">
      <c r="A274" s="14" t="s">
        <v>288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2"/>
      <c r="CB274" s="23"/>
    </row>
    <row r="275" spans="1:80" s="8" customFormat="1" ht="12.75">
      <c r="A275" s="12" t="s">
        <v>289</v>
      </c>
      <c r="B275" s="12" t="s">
        <v>83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2"/>
      <c r="CB275" s="23"/>
    </row>
    <row r="276" spans="3:80" s="8" customFormat="1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2"/>
      <c r="CB276" s="23"/>
    </row>
    <row r="277" spans="1:80" s="8" customFormat="1" ht="12.75">
      <c r="A277" s="14" t="s">
        <v>290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2"/>
      <c r="CB277" s="23"/>
    </row>
    <row r="278" spans="1:80" s="8" customFormat="1" ht="12.75">
      <c r="A278" s="12" t="s">
        <v>291</v>
      </c>
      <c r="B278" s="12" t="s">
        <v>83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2"/>
      <c r="CB278" s="23"/>
    </row>
    <row r="279" spans="1:80" s="8" customFormat="1" ht="12.75">
      <c r="A279" s="12" t="s">
        <v>292</v>
      </c>
      <c r="B279" s="12" t="s">
        <v>87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2"/>
      <c r="CB279" s="23"/>
    </row>
    <row r="280" spans="3:80" s="8" customFormat="1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2"/>
      <c r="CB280" s="23"/>
    </row>
    <row r="281" spans="1:80" s="8" customFormat="1" ht="12.75">
      <c r="A281" s="14" t="s">
        <v>293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2"/>
      <c r="CB281" s="23"/>
    </row>
    <row r="282" spans="1:80" s="8" customFormat="1" ht="12.75">
      <c r="A282" s="12" t="s">
        <v>294</v>
      </c>
      <c r="B282" s="12" t="s">
        <v>83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>
        <v>111</v>
      </c>
      <c r="P282" s="21"/>
      <c r="Q282" s="21"/>
      <c r="R282" s="21"/>
      <c r="S282" s="21"/>
      <c r="T282" s="21"/>
      <c r="U282" s="21"/>
      <c r="V282" s="21">
        <v>603</v>
      </c>
      <c r="W282" s="21"/>
      <c r="X282" s="21"/>
      <c r="Y282" s="21"/>
      <c r="Z282" s="21"/>
      <c r="AA282" s="21"/>
      <c r="AB282" s="21"/>
      <c r="AC282" s="21">
        <v>2518</v>
      </c>
      <c r="AD282" s="21"/>
      <c r="AE282" s="21"/>
      <c r="AF282" s="21">
        <v>350</v>
      </c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>
        <v>217</v>
      </c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>
        <f>SUM(C282:BY282)</f>
        <v>3799</v>
      </c>
      <c r="CA282" s="22">
        <f>BZ282/BZ284</f>
        <v>0.6482935153583618</v>
      </c>
      <c r="CB282" s="23"/>
    </row>
    <row r="283" spans="1:80" s="8" customFormat="1" ht="12.75">
      <c r="A283" s="12" t="s">
        <v>295</v>
      </c>
      <c r="B283" s="12" t="s">
        <v>83</v>
      </c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>
        <v>37</v>
      </c>
      <c r="P283" s="21"/>
      <c r="Q283" s="21"/>
      <c r="R283" s="21"/>
      <c r="S283" s="21"/>
      <c r="T283" s="21"/>
      <c r="U283" s="21"/>
      <c r="V283" s="21">
        <v>636</v>
      </c>
      <c r="W283" s="21"/>
      <c r="X283" s="21"/>
      <c r="Y283" s="21"/>
      <c r="Z283" s="21"/>
      <c r="AA283" s="21"/>
      <c r="AB283" s="21"/>
      <c r="AC283" s="21">
        <v>1176</v>
      </c>
      <c r="AD283" s="21"/>
      <c r="AE283" s="21"/>
      <c r="AF283" s="21">
        <v>152</v>
      </c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>
        <v>60</v>
      </c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>
        <f>SUM(C283:BY283)</f>
        <v>2061</v>
      </c>
      <c r="CA283" s="22">
        <f>BZ283/BZ284</f>
        <v>0.35170648464163823</v>
      </c>
      <c r="CB283" s="23"/>
    </row>
    <row r="284" spans="3:80" s="8" customFormat="1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>
        <f>SUM(BZ282:BZ283)</f>
        <v>5860</v>
      </c>
      <c r="CA284" s="22"/>
      <c r="CB284" s="23"/>
    </row>
    <row r="285" spans="1:80" s="8" customFormat="1" ht="12.75">
      <c r="A285" s="14" t="s">
        <v>296</v>
      </c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2"/>
      <c r="CB285" s="23"/>
    </row>
    <row r="286" spans="1:80" s="8" customFormat="1" ht="12.75">
      <c r="A286" s="12" t="s">
        <v>297</v>
      </c>
      <c r="B286" s="12" t="s">
        <v>87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2"/>
      <c r="CB286" s="23"/>
    </row>
    <row r="287" spans="3:80" s="8" customFormat="1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2"/>
      <c r="CB287" s="23"/>
    </row>
    <row r="288" spans="1:80" s="8" customFormat="1" ht="12.75">
      <c r="A288" s="14" t="s">
        <v>298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2"/>
      <c r="CB288" s="23"/>
    </row>
    <row r="289" spans="1:80" s="8" customFormat="1" ht="12.75">
      <c r="A289" s="12" t="s">
        <v>299</v>
      </c>
      <c r="B289" s="12" t="s">
        <v>83</v>
      </c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2">
        <f>BZ289/BZ292</f>
        <v>0</v>
      </c>
      <c r="CB289" s="23"/>
    </row>
    <row r="290" spans="1:80" s="8" customFormat="1" ht="12.75">
      <c r="A290" s="12" t="s">
        <v>300</v>
      </c>
      <c r="B290" s="12" t="s">
        <v>87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>
        <v>400</v>
      </c>
      <c r="BU290" s="21"/>
      <c r="BV290" s="21"/>
      <c r="BW290" s="21"/>
      <c r="BX290" s="21"/>
      <c r="BY290" s="21"/>
      <c r="BZ290" s="21">
        <f>SUM(C290:BY290)</f>
        <v>400</v>
      </c>
      <c r="CA290" s="22">
        <f>BZ290/BZ292</f>
        <v>0.5434782608695652</v>
      </c>
      <c r="CB290" s="23"/>
    </row>
    <row r="291" spans="1:80" s="8" customFormat="1" ht="12.75">
      <c r="A291" s="12" t="s">
        <v>301</v>
      </c>
      <c r="B291" s="12" t="s">
        <v>87</v>
      </c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>
        <v>336</v>
      </c>
      <c r="BU291" s="21"/>
      <c r="BV291" s="21"/>
      <c r="BW291" s="21"/>
      <c r="BX291" s="21"/>
      <c r="BY291" s="21"/>
      <c r="BZ291" s="21">
        <f>SUM(C291:BY291)</f>
        <v>336</v>
      </c>
      <c r="CA291" s="22">
        <f>BZ291/BZ292</f>
        <v>0.45652173913043476</v>
      </c>
      <c r="CB291" s="23"/>
    </row>
    <row r="292" spans="3:80" s="8" customFormat="1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>
        <f>SUM(BZ289:BZ291)</f>
        <v>736</v>
      </c>
      <c r="CA292" s="22"/>
      <c r="CB292" s="23"/>
    </row>
    <row r="293" spans="1:80" s="8" customFormat="1" ht="12.75">
      <c r="A293" s="14" t="s">
        <v>302</v>
      </c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2"/>
      <c r="CB293" s="23"/>
    </row>
    <row r="294" spans="1:80" s="8" customFormat="1" ht="12.75">
      <c r="A294" s="12" t="s">
        <v>303</v>
      </c>
      <c r="B294" s="12" t="s">
        <v>83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2"/>
      <c r="CB294" s="23"/>
    </row>
    <row r="295" spans="1:80" s="8" customFormat="1" ht="12.75">
      <c r="A295" s="12" t="s">
        <v>304</v>
      </c>
      <c r="B295" s="12" t="s">
        <v>87</v>
      </c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2"/>
      <c r="CB295" s="23"/>
    </row>
    <row r="296" spans="3:80" s="8" customFormat="1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2"/>
      <c r="CB296" s="23"/>
    </row>
    <row r="297" spans="1:80" s="8" customFormat="1" ht="12.75">
      <c r="A297" s="14" t="s">
        <v>305</v>
      </c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2"/>
      <c r="CB297" s="23"/>
    </row>
    <row r="298" spans="1:80" s="8" customFormat="1" ht="12.75">
      <c r="A298" s="12" t="s">
        <v>306</v>
      </c>
      <c r="B298" s="12" t="s">
        <v>83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2">
        <f>BZ298/BZ301</f>
        <v>0</v>
      </c>
      <c r="CB298" s="23"/>
    </row>
    <row r="299" spans="1:80" s="8" customFormat="1" ht="12.75">
      <c r="A299" s="12" t="s">
        <v>307</v>
      </c>
      <c r="B299" s="12" t="s">
        <v>87</v>
      </c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>
        <v>424</v>
      </c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>
        <f>SUM(C299:BY299)</f>
        <v>424</v>
      </c>
      <c r="CA299" s="22">
        <f>BZ299/BZ301</f>
        <v>0.5189718482252142</v>
      </c>
      <c r="CB299" s="23"/>
    </row>
    <row r="300" spans="1:80" s="8" customFormat="1" ht="12.75">
      <c r="A300" s="12" t="s">
        <v>308</v>
      </c>
      <c r="B300" s="12" t="s">
        <v>87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>
        <v>393</v>
      </c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>
        <f>SUM(C300:BY300)</f>
        <v>393</v>
      </c>
      <c r="CA300" s="22">
        <f>BZ300/BZ301</f>
        <v>0.4810281517747858</v>
      </c>
      <c r="CB300" s="23"/>
    </row>
    <row r="301" spans="1:80" s="8" customFormat="1" ht="12.75">
      <c r="A301" s="12"/>
      <c r="B301" s="12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>
        <f>SUM(BZ298:BZ300)</f>
        <v>817</v>
      </c>
      <c r="CA301" s="22"/>
      <c r="CB301" s="23"/>
    </row>
    <row r="302" spans="1:80" s="8" customFormat="1" ht="12.75">
      <c r="A302" s="14" t="s">
        <v>309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2"/>
      <c r="CB302" s="23"/>
    </row>
    <row r="303" spans="1:80" s="8" customFormat="1" ht="12.75">
      <c r="A303" s="12" t="s">
        <v>310</v>
      </c>
      <c r="B303" s="12" t="s">
        <v>83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2"/>
      <c r="CB303" s="23"/>
    </row>
    <row r="304" spans="1:80" s="8" customFormat="1" ht="12.75">
      <c r="A304" s="12" t="s">
        <v>311</v>
      </c>
      <c r="B304" s="12" t="s">
        <v>87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2"/>
      <c r="CB304" s="23"/>
    </row>
    <row r="305" spans="3:80" s="8" customFormat="1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2"/>
      <c r="CB305" s="23"/>
    </row>
    <row r="306" spans="1:80" s="8" customFormat="1" ht="12.75">
      <c r="A306" s="14" t="s">
        <v>312</v>
      </c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2"/>
      <c r="CB306" s="23"/>
    </row>
    <row r="307" spans="1:80" s="8" customFormat="1" ht="12.75">
      <c r="A307" s="12" t="s">
        <v>313</v>
      </c>
      <c r="B307" s="12" t="s">
        <v>83</v>
      </c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2"/>
      <c r="CB307" s="23"/>
    </row>
    <row r="308" spans="3:80" s="8" customFormat="1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2"/>
      <c r="CB308" s="23"/>
    </row>
    <row r="309" spans="1:80" s="8" customFormat="1" ht="12.75">
      <c r="A309" s="14" t="s">
        <v>314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2"/>
      <c r="CB309" s="23"/>
    </row>
    <row r="310" spans="1:80" s="8" customFormat="1" ht="12.75">
      <c r="A310" s="12" t="s">
        <v>315</v>
      </c>
      <c r="B310" s="12" t="s">
        <v>87</v>
      </c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2"/>
      <c r="CB310" s="23"/>
    </row>
    <row r="311" spans="3:80" s="8" customFormat="1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2"/>
      <c r="CB311" s="23"/>
    </row>
    <row r="312" spans="1:80" s="8" customFormat="1" ht="12.75">
      <c r="A312" s="14" t="s">
        <v>316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2"/>
      <c r="CB312" s="23"/>
    </row>
    <row r="313" spans="1:80" s="8" customFormat="1" ht="12.75">
      <c r="A313" s="12" t="s">
        <v>317</v>
      </c>
      <c r="B313" s="12" t="s">
        <v>83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>
        <v>410</v>
      </c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>
        <f>SUM(C313:BY313)</f>
        <v>410</v>
      </c>
      <c r="CA313" s="22">
        <f>BZ313/BZ317</f>
        <v>0.3185703185703186</v>
      </c>
      <c r="CB313" s="23"/>
    </row>
    <row r="314" spans="1:80" s="8" customFormat="1" ht="12.75">
      <c r="A314" s="12" t="s">
        <v>318</v>
      </c>
      <c r="B314" s="12" t="s">
        <v>83</v>
      </c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>
        <v>314</v>
      </c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>
        <f>SUM(C314:BY314)</f>
        <v>314</v>
      </c>
      <c r="CA314" s="22">
        <f>BZ314/BZ317</f>
        <v>0.24397824397824397</v>
      </c>
      <c r="CB314" s="23"/>
    </row>
    <row r="315" spans="1:80" s="8" customFormat="1" ht="12.75">
      <c r="A315" s="12" t="s">
        <v>319</v>
      </c>
      <c r="B315" s="12" t="s">
        <v>83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>
        <v>563</v>
      </c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>
        <f>SUM(C315:BY315)</f>
        <v>563</v>
      </c>
      <c r="CA315" s="22">
        <f>BZ315/BZ317</f>
        <v>0.43745143745143744</v>
      </c>
      <c r="CB315" s="23"/>
    </row>
    <row r="316" spans="1:80" s="8" customFormat="1" ht="12.75">
      <c r="A316" s="12" t="s">
        <v>320</v>
      </c>
      <c r="B316" s="12" t="s">
        <v>87</v>
      </c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2">
        <f>BZ316/BZ317</f>
        <v>0</v>
      </c>
      <c r="CB316" s="23"/>
    </row>
    <row r="317" spans="1:80" s="8" customFormat="1" ht="12.75">
      <c r="A317" s="12"/>
      <c r="B317" s="12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>
        <f>SUM(BZ313:BZ316)</f>
        <v>1287</v>
      </c>
      <c r="CA317" s="22"/>
      <c r="CB317" s="23"/>
    </row>
    <row r="318" spans="1:80" s="8" customFormat="1" ht="12.75">
      <c r="A318" s="14" t="s">
        <v>321</v>
      </c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2"/>
      <c r="CB318" s="23"/>
    </row>
    <row r="319" spans="1:80" s="8" customFormat="1" ht="12.75">
      <c r="A319" s="12" t="s">
        <v>322</v>
      </c>
      <c r="B319" s="12" t="s">
        <v>83</v>
      </c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>
        <v>668</v>
      </c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>
        <f>SUM(C319:BY319)</f>
        <v>668</v>
      </c>
      <c r="CA319" s="22">
        <f>BZ319/BZ322</f>
        <v>0.24513761467889908</v>
      </c>
      <c r="CB319" s="23"/>
    </row>
    <row r="320" spans="1:80" s="8" customFormat="1" ht="12.75">
      <c r="A320" s="12" t="s">
        <v>323</v>
      </c>
      <c r="B320" s="12" t="s">
        <v>83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>
        <v>496</v>
      </c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>
        <f>SUM(C320:BY320)</f>
        <v>496</v>
      </c>
      <c r="CA320" s="22">
        <f>BZ320/BZ322</f>
        <v>0.18201834862385322</v>
      </c>
      <c r="CB320" s="23"/>
    </row>
    <row r="321" spans="1:80" s="8" customFormat="1" ht="12.75">
      <c r="A321" s="12" t="s">
        <v>324</v>
      </c>
      <c r="B321" s="12" t="s">
        <v>83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>
        <v>1561</v>
      </c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>
        <f>SUM(C321:BY321)</f>
        <v>1561</v>
      </c>
      <c r="CA321" s="22">
        <f>BZ321/BZ322</f>
        <v>0.5728440366972477</v>
      </c>
      <c r="CB321" s="23"/>
    </row>
    <row r="322" spans="1:80" s="8" customFormat="1" ht="12.75">
      <c r="A322" s="12"/>
      <c r="B322" s="12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>
        <f>SUM(BZ319:BZ321)</f>
        <v>2725</v>
      </c>
      <c r="CA322" s="22"/>
      <c r="CB322" s="23"/>
    </row>
    <row r="323" spans="1:80" s="8" customFormat="1" ht="12.75">
      <c r="A323" s="14" t="s">
        <v>325</v>
      </c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2"/>
      <c r="CB323" s="23"/>
    </row>
    <row r="324" spans="1:80" s="8" customFormat="1" ht="12.75">
      <c r="A324" s="12" t="s">
        <v>326</v>
      </c>
      <c r="B324" s="12" t="s">
        <v>83</v>
      </c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2"/>
      <c r="CB324" s="23"/>
    </row>
    <row r="325" spans="3:80" s="8" customFormat="1" ht="12.7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2"/>
      <c r="CB325" s="23"/>
    </row>
    <row r="326" spans="1:80" s="8" customFormat="1" ht="12.75">
      <c r="A326" s="14" t="s">
        <v>327</v>
      </c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2"/>
      <c r="CB326" s="23"/>
    </row>
    <row r="327" spans="1:80" s="8" customFormat="1" ht="12.75">
      <c r="A327" s="12" t="s">
        <v>328</v>
      </c>
      <c r="B327" s="12" t="s">
        <v>83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2"/>
      <c r="CB327" s="23"/>
    </row>
    <row r="328" spans="3:80" s="8" customFormat="1" ht="12.7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2"/>
      <c r="CB328" s="23"/>
    </row>
    <row r="329" spans="1:80" s="8" customFormat="1" ht="12.75">
      <c r="A329" s="14" t="s">
        <v>329</v>
      </c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2"/>
      <c r="CB329" s="23"/>
    </row>
    <row r="330" spans="1:80" s="8" customFormat="1" ht="12.75">
      <c r="A330" s="12" t="s">
        <v>330</v>
      </c>
      <c r="B330" s="12" t="s">
        <v>83</v>
      </c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>
        <v>423</v>
      </c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>
        <f>SUM(C330:BY330)</f>
        <v>423</v>
      </c>
      <c r="CA330" s="22">
        <f>BZ330/BZ333</f>
        <v>0.5114873035066505</v>
      </c>
      <c r="CB330" s="23"/>
    </row>
    <row r="331" spans="1:80" s="8" customFormat="1" ht="12.75">
      <c r="A331" s="12" t="s">
        <v>331</v>
      </c>
      <c r="B331" s="12" t="s">
        <v>83</v>
      </c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>
        <v>404</v>
      </c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>
        <f>SUM(C331:BY331)</f>
        <v>404</v>
      </c>
      <c r="CA331" s="22">
        <f>BZ331/BZ333</f>
        <v>0.48851269649334944</v>
      </c>
      <c r="CB331" s="23"/>
    </row>
    <row r="332" spans="1:80" s="8" customFormat="1" ht="12.75">
      <c r="A332" s="12" t="s">
        <v>332</v>
      </c>
      <c r="B332" s="12" t="s">
        <v>87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2">
        <f>BZ332/BZ333</f>
        <v>0</v>
      </c>
      <c r="CB332" s="23"/>
    </row>
    <row r="333" spans="3:80" s="8" customFormat="1" ht="12.7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>
        <f>SUM(BZ330:BZ332)</f>
        <v>827</v>
      </c>
      <c r="CA333" s="22"/>
      <c r="CB333" s="23"/>
    </row>
    <row r="334" spans="1:80" s="8" customFormat="1" ht="12.75">
      <c r="A334" s="14" t="s">
        <v>333</v>
      </c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2"/>
      <c r="CB334" s="23"/>
    </row>
    <row r="335" spans="1:80" s="8" customFormat="1" ht="12.75">
      <c r="A335" s="12" t="s">
        <v>334</v>
      </c>
      <c r="B335" s="12" t="s">
        <v>83</v>
      </c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>
        <v>173</v>
      </c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>
        <f>SUM(C335:BY335)</f>
        <v>173</v>
      </c>
      <c r="CA335" s="22">
        <f>BZ335/336</f>
        <v>0.5148809523809523</v>
      </c>
      <c r="CB335" s="23"/>
    </row>
    <row r="336" spans="1:80" s="8" customFormat="1" ht="12.75">
      <c r="A336" s="12" t="s">
        <v>335</v>
      </c>
      <c r="B336" s="12" t="s">
        <v>83</v>
      </c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>
        <v>1250</v>
      </c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>
        <f>SUM(C336:BY336)</f>
        <v>1250</v>
      </c>
      <c r="CA336" s="22">
        <f>BZ336/BZ337</f>
        <v>0.8784258608573436</v>
      </c>
      <c r="CB336" s="23"/>
    </row>
    <row r="337" spans="3:80" s="8" customFormat="1" ht="12.7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>
        <f>SUM(BZ335:BZ336)</f>
        <v>1423</v>
      </c>
      <c r="CA337" s="22"/>
      <c r="CB337" s="23"/>
    </row>
    <row r="338" spans="1:80" s="8" customFormat="1" ht="12.75">
      <c r="A338" s="14" t="s">
        <v>336</v>
      </c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2"/>
      <c r="CB338" s="23"/>
    </row>
    <row r="339" spans="1:80" s="8" customFormat="1" ht="12.75">
      <c r="A339" s="12" t="s">
        <v>337</v>
      </c>
      <c r="B339" s="12" t="s">
        <v>87</v>
      </c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2"/>
      <c r="CB339" s="23"/>
    </row>
    <row r="340" spans="3:80" s="8" customFormat="1" ht="12.7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2"/>
      <c r="CB340" s="23"/>
    </row>
    <row r="341" spans="1:80" s="8" customFormat="1" ht="12.75">
      <c r="A341" s="14" t="s">
        <v>338</v>
      </c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2"/>
      <c r="CB341" s="23"/>
    </row>
    <row r="342" spans="1:80" s="8" customFormat="1" ht="12.75">
      <c r="A342" s="12" t="s">
        <v>339</v>
      </c>
      <c r="B342" s="12" t="s">
        <v>83</v>
      </c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2"/>
      <c r="CB342" s="23"/>
    </row>
    <row r="343" spans="1:80" s="8" customFormat="1" ht="12.75">
      <c r="A343" s="12" t="s">
        <v>340</v>
      </c>
      <c r="B343" s="12" t="s">
        <v>87</v>
      </c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2"/>
      <c r="CB343" s="23"/>
    </row>
    <row r="344" spans="3:80" s="8" customFormat="1" ht="12.7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2"/>
      <c r="CB344" s="23"/>
    </row>
    <row r="345" spans="1:80" s="8" customFormat="1" ht="12.75">
      <c r="A345" s="14" t="s">
        <v>341</v>
      </c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2"/>
      <c r="CB345" s="23"/>
    </row>
    <row r="346" spans="1:80" s="8" customFormat="1" ht="12.75">
      <c r="A346" s="12" t="s">
        <v>342</v>
      </c>
      <c r="B346" s="12" t="s">
        <v>83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2"/>
      <c r="CB346" s="23"/>
    </row>
    <row r="347" spans="3:80" s="8" customFormat="1" ht="12.7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2"/>
      <c r="CB347" s="23"/>
    </row>
    <row r="348" spans="1:80" s="8" customFormat="1" ht="12.75">
      <c r="A348" s="14" t="s">
        <v>343</v>
      </c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2"/>
      <c r="CB348" s="23"/>
    </row>
    <row r="349" spans="1:80" s="8" customFormat="1" ht="12.75">
      <c r="A349" s="12" t="s">
        <v>344</v>
      </c>
      <c r="B349" s="12" t="s">
        <v>83</v>
      </c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>
        <v>345</v>
      </c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>
        <f>SUM(C349:BY349)</f>
        <v>345</v>
      </c>
      <c r="CA349" s="22">
        <f>BZ349/BZ351</f>
        <v>0.38079470198675497</v>
      </c>
      <c r="CB349" s="23"/>
    </row>
    <row r="350" spans="1:80" s="8" customFormat="1" ht="12.75">
      <c r="A350" s="12" t="s">
        <v>345</v>
      </c>
      <c r="B350" s="12" t="s">
        <v>83</v>
      </c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>
        <v>561</v>
      </c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>
        <f>SUM(C350:BY350)</f>
        <v>561</v>
      </c>
      <c r="CA350" s="22">
        <f>BZ350/BZ351</f>
        <v>0.6192052980132451</v>
      </c>
      <c r="CB350" s="23"/>
    </row>
    <row r="351" spans="3:80" s="8" customFormat="1" ht="12.7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>
        <f>SUM(BZ349:BZ350)</f>
        <v>906</v>
      </c>
      <c r="CA351" s="22"/>
      <c r="CB351" s="23"/>
    </row>
    <row r="352" spans="1:80" s="8" customFormat="1" ht="12.75">
      <c r="A352" s="14" t="s">
        <v>346</v>
      </c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2"/>
      <c r="CB352" s="23"/>
    </row>
    <row r="353" spans="1:80" s="8" customFormat="1" ht="12.75">
      <c r="A353" s="12" t="s">
        <v>347</v>
      </c>
      <c r="B353" s="12" t="s">
        <v>83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2"/>
      <c r="CB353" s="23"/>
    </row>
    <row r="354" spans="3:80" s="8" customFormat="1" ht="12.7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2"/>
      <c r="CB354" s="23"/>
    </row>
    <row r="355" spans="1:80" s="8" customFormat="1" ht="12.75">
      <c r="A355" s="14" t="s">
        <v>348</v>
      </c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2"/>
      <c r="CB355" s="23"/>
    </row>
    <row r="356" spans="1:80" s="8" customFormat="1" ht="12.75">
      <c r="A356" s="12" t="s">
        <v>349</v>
      </c>
      <c r="B356" s="12" t="s">
        <v>83</v>
      </c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2"/>
      <c r="CB356" s="23"/>
    </row>
    <row r="357" spans="3:80" s="8" customFormat="1" ht="12.7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2"/>
      <c r="CB357" s="23"/>
    </row>
    <row r="358" spans="1:80" s="8" customFormat="1" ht="12.75">
      <c r="A358" s="14" t="s">
        <v>350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2"/>
      <c r="CB358" s="23"/>
    </row>
    <row r="359" spans="1:80" s="8" customFormat="1" ht="12.75">
      <c r="A359" s="12" t="s">
        <v>351</v>
      </c>
      <c r="B359" s="12" t="s">
        <v>87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2"/>
      <c r="CB359" s="23"/>
    </row>
    <row r="360" spans="3:80" s="8" customFormat="1" ht="12.7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2"/>
      <c r="CB360" s="23"/>
    </row>
    <row r="361" spans="1:80" s="8" customFormat="1" ht="12.75">
      <c r="A361" s="14" t="s">
        <v>352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2"/>
      <c r="CB361" s="23"/>
    </row>
    <row r="362" spans="1:80" s="8" customFormat="1" ht="12.75">
      <c r="A362" s="12" t="s">
        <v>353</v>
      </c>
      <c r="B362" s="12" t="s">
        <v>87</v>
      </c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2"/>
      <c r="CB362" s="23"/>
    </row>
    <row r="363" spans="3:80" s="8" customFormat="1" ht="12.7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2"/>
      <c r="CB363" s="23"/>
    </row>
    <row r="364" spans="1:80" s="8" customFormat="1" ht="12.75">
      <c r="A364" s="14" t="s">
        <v>354</v>
      </c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2"/>
      <c r="CB364" s="23"/>
    </row>
    <row r="365" spans="1:80" s="8" customFormat="1" ht="12.75">
      <c r="A365" s="12" t="s">
        <v>355</v>
      </c>
      <c r="B365" s="12" t="s">
        <v>83</v>
      </c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2"/>
      <c r="CB365" s="23"/>
    </row>
    <row r="366" spans="3:80" s="8" customFormat="1" ht="12.7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2"/>
      <c r="CB366" s="23"/>
    </row>
    <row r="367" spans="1:80" s="8" customFormat="1" ht="12.75">
      <c r="A367" s="14" t="s">
        <v>356</v>
      </c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2"/>
      <c r="CB367" s="23"/>
    </row>
    <row r="368" spans="1:80" s="8" customFormat="1" ht="12.75">
      <c r="A368" s="12" t="s">
        <v>357</v>
      </c>
      <c r="B368" s="12" t="s">
        <v>83</v>
      </c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2"/>
      <c r="CB368" s="23"/>
    </row>
    <row r="369" spans="3:80" s="8" customFormat="1" ht="12.7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2"/>
      <c r="CB369" s="23"/>
    </row>
    <row r="370" spans="1:80" s="8" customFormat="1" ht="12.75">
      <c r="A370" s="14" t="s">
        <v>358</v>
      </c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2"/>
      <c r="CB370" s="23"/>
    </row>
    <row r="371" spans="1:80" s="8" customFormat="1" ht="12.75">
      <c r="A371" s="12" t="s">
        <v>359</v>
      </c>
      <c r="B371" s="12" t="s">
        <v>83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2"/>
      <c r="CB371" s="23"/>
    </row>
    <row r="372" spans="3:80" s="8" customFormat="1" ht="12.7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2"/>
      <c r="CB372" s="23"/>
    </row>
    <row r="373" spans="1:80" s="8" customFormat="1" ht="12.75">
      <c r="A373" s="14" t="s">
        <v>360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2"/>
      <c r="CB373" s="23"/>
    </row>
    <row r="374" spans="1:80" s="8" customFormat="1" ht="12.75">
      <c r="A374" s="12" t="s">
        <v>361</v>
      </c>
      <c r="B374" s="12" t="s">
        <v>83</v>
      </c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>
        <v>1192</v>
      </c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>
        <f>SUM(C374:BY374)</f>
        <v>1192</v>
      </c>
      <c r="CA374" s="22">
        <f>BZ374/BZ376</f>
        <v>0.5342895562528014</v>
      </c>
      <c r="CB374" s="23"/>
    </row>
    <row r="375" spans="1:80" s="8" customFormat="1" ht="12.75">
      <c r="A375" s="12" t="s">
        <v>362</v>
      </c>
      <c r="B375" s="12" t="s">
        <v>83</v>
      </c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>
        <v>1039</v>
      </c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>
        <f>SUM(C375:BY375)</f>
        <v>1039</v>
      </c>
      <c r="CA375" s="22">
        <f>BZ375/BZ376</f>
        <v>0.46571044374719855</v>
      </c>
      <c r="CB375" s="23"/>
    </row>
    <row r="376" spans="3:80" s="8" customFormat="1" ht="12.7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>
        <f>SUM(BZ374:BZ375)</f>
        <v>2231</v>
      </c>
      <c r="CA376" s="22"/>
      <c r="CB376" s="23"/>
    </row>
    <row r="377" spans="1:80" s="8" customFormat="1" ht="12.75">
      <c r="A377" s="14" t="s">
        <v>363</v>
      </c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2"/>
      <c r="CB377" s="23"/>
    </row>
    <row r="378" spans="1:80" s="8" customFormat="1" ht="12.75">
      <c r="A378" s="12" t="s">
        <v>364</v>
      </c>
      <c r="B378" s="12" t="s">
        <v>83</v>
      </c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2"/>
      <c r="CB378" s="23"/>
    </row>
    <row r="379" spans="3:80" s="8" customFormat="1" ht="12.7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2"/>
      <c r="CB379" s="23"/>
    </row>
    <row r="380" spans="1:80" s="8" customFormat="1" ht="12.75">
      <c r="A380" s="14" t="s">
        <v>365</v>
      </c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2"/>
      <c r="CB380" s="23"/>
    </row>
    <row r="381" spans="1:80" s="8" customFormat="1" ht="12.75">
      <c r="A381" s="12" t="s">
        <v>366</v>
      </c>
      <c r="B381" s="12" t="s">
        <v>83</v>
      </c>
      <c r="C381" s="21"/>
      <c r="D381" s="21"/>
      <c r="E381" s="21"/>
      <c r="F381" s="21"/>
      <c r="G381" s="21"/>
      <c r="H381" s="21"/>
      <c r="I381" s="21">
        <v>51</v>
      </c>
      <c r="J381" s="21"/>
      <c r="K381" s="21"/>
      <c r="L381" s="21"/>
      <c r="M381" s="21"/>
      <c r="N381" s="21"/>
      <c r="O381" s="21">
        <v>148</v>
      </c>
      <c r="P381" s="21"/>
      <c r="Q381" s="21"/>
      <c r="R381" s="21"/>
      <c r="S381" s="21"/>
      <c r="T381" s="21"/>
      <c r="U381" s="21"/>
      <c r="V381" s="21">
        <v>429</v>
      </c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>
        <v>698</v>
      </c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>
        <v>65</v>
      </c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>
        <f>SUM(C381:BY381)</f>
        <v>1391</v>
      </c>
      <c r="CA381" s="22">
        <f>BZ381/BZ384</f>
        <v>0.24746486390322006</v>
      </c>
      <c r="CB381" s="23"/>
    </row>
    <row r="382" spans="1:80" s="8" customFormat="1" ht="12.75">
      <c r="A382" s="12" t="s">
        <v>367</v>
      </c>
      <c r="B382" s="12" t="s">
        <v>83</v>
      </c>
      <c r="C382" s="21"/>
      <c r="D382" s="21"/>
      <c r="E382" s="21"/>
      <c r="F382" s="21"/>
      <c r="G382" s="21"/>
      <c r="H382" s="21"/>
      <c r="I382" s="21">
        <v>71</v>
      </c>
      <c r="J382" s="21"/>
      <c r="K382" s="21"/>
      <c r="L382" s="21"/>
      <c r="M382" s="21"/>
      <c r="N382" s="21"/>
      <c r="O382" s="21">
        <v>198</v>
      </c>
      <c r="P382" s="21"/>
      <c r="Q382" s="21"/>
      <c r="R382" s="21"/>
      <c r="S382" s="21"/>
      <c r="T382" s="21"/>
      <c r="U382" s="21"/>
      <c r="V382" s="21">
        <v>282</v>
      </c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>
        <v>638</v>
      </c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>
        <v>72</v>
      </c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>
        <f>SUM(C382:BY382)</f>
        <v>1261</v>
      </c>
      <c r="CA382" s="22">
        <f>BZ382/BZ384</f>
        <v>0.22433730652908734</v>
      </c>
      <c r="CB382" s="23"/>
    </row>
    <row r="383" spans="1:80" s="8" customFormat="1" ht="12.75">
      <c r="A383" s="12" t="s">
        <v>368</v>
      </c>
      <c r="B383" s="12" t="s">
        <v>83</v>
      </c>
      <c r="C383" s="21"/>
      <c r="D383" s="21"/>
      <c r="E383" s="21"/>
      <c r="F383" s="21"/>
      <c r="G383" s="21"/>
      <c r="H383" s="21"/>
      <c r="I383" s="21">
        <v>181</v>
      </c>
      <c r="J383" s="21"/>
      <c r="K383" s="21"/>
      <c r="L383" s="21"/>
      <c r="M383" s="21"/>
      <c r="N383" s="21"/>
      <c r="O383" s="21">
        <v>966</v>
      </c>
      <c r="P383" s="21"/>
      <c r="Q383" s="21"/>
      <c r="R383" s="21"/>
      <c r="S383" s="21"/>
      <c r="T383" s="21"/>
      <c r="U383" s="21"/>
      <c r="V383" s="21">
        <v>858</v>
      </c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>
        <v>711</v>
      </c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>
        <v>253</v>
      </c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>
        <f>SUM(C383:BY383)</f>
        <v>2969</v>
      </c>
      <c r="CA383" s="22">
        <f>BZ383/BZ384</f>
        <v>0.5281978295676926</v>
      </c>
      <c r="CB383" s="23"/>
    </row>
    <row r="384" spans="1:80" s="8" customFormat="1" ht="12.75">
      <c r="A384" s="12"/>
      <c r="B384" s="12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>
        <f>SUM(BZ381:BZ383)</f>
        <v>5621</v>
      </c>
      <c r="CA384" s="22"/>
      <c r="CB384" s="23"/>
    </row>
    <row r="385" spans="1:80" s="8" customFormat="1" ht="12.75">
      <c r="A385" s="14" t="s">
        <v>369</v>
      </c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2"/>
      <c r="CB385" s="23"/>
    </row>
    <row r="386" spans="1:80" s="8" customFormat="1" ht="12.75">
      <c r="A386" s="12" t="s">
        <v>370</v>
      </c>
      <c r="B386" s="12" t="s">
        <v>83</v>
      </c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2"/>
      <c r="CB386" s="23"/>
    </row>
    <row r="387" spans="3:80" s="8" customFormat="1" ht="12.7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2"/>
      <c r="CB387" s="23"/>
    </row>
    <row r="388" spans="1:80" s="8" customFormat="1" ht="12.75">
      <c r="A388" s="14" t="s">
        <v>371</v>
      </c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2"/>
      <c r="CB388" s="23"/>
    </row>
    <row r="389" spans="1:80" s="8" customFormat="1" ht="12.75">
      <c r="A389" s="12" t="s">
        <v>372</v>
      </c>
      <c r="B389" s="12" t="s">
        <v>83</v>
      </c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2"/>
      <c r="CB389" s="23"/>
    </row>
    <row r="390" spans="3:80" s="8" customFormat="1" ht="12.7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2"/>
      <c r="CB390" s="23"/>
    </row>
    <row r="391" spans="1:80" s="8" customFormat="1" ht="12.75">
      <c r="A391" s="14" t="s">
        <v>373</v>
      </c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2"/>
      <c r="CB391" s="23"/>
    </row>
    <row r="392" spans="1:80" s="8" customFormat="1" ht="12.75">
      <c r="A392" s="12" t="s">
        <v>374</v>
      </c>
      <c r="B392" s="12" t="s">
        <v>83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2"/>
      <c r="CB392" s="23"/>
    </row>
    <row r="393" spans="3:80" s="8" customFormat="1" ht="12.7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2"/>
      <c r="CB393" s="23"/>
    </row>
    <row r="394" spans="1:80" s="8" customFormat="1" ht="12.75">
      <c r="A394" s="14" t="s">
        <v>375</v>
      </c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2"/>
      <c r="CB394" s="23"/>
    </row>
    <row r="395" spans="1:80" s="8" customFormat="1" ht="12.75">
      <c r="A395" s="12" t="s">
        <v>376</v>
      </c>
      <c r="B395" s="12" t="s">
        <v>83</v>
      </c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2"/>
      <c r="CB395" s="23"/>
    </row>
    <row r="396" spans="3:80" s="8" customFormat="1" ht="12.7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2"/>
      <c r="CB396" s="23"/>
    </row>
    <row r="397" spans="1:80" s="8" customFormat="1" ht="12.75">
      <c r="A397" s="14" t="s">
        <v>377</v>
      </c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2"/>
      <c r="CB397" s="23"/>
    </row>
    <row r="398" spans="1:80" s="8" customFormat="1" ht="12.75">
      <c r="A398" s="12" t="s">
        <v>378</v>
      </c>
      <c r="B398" s="12" t="s">
        <v>83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2"/>
      <c r="CB398" s="23"/>
    </row>
    <row r="399" spans="3:80" s="8" customFormat="1" ht="12.7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2"/>
      <c r="CB399" s="23"/>
    </row>
    <row r="400" spans="1:80" s="8" customFormat="1" ht="12.75">
      <c r="A400" s="14" t="s">
        <v>379</v>
      </c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2"/>
      <c r="CB400" s="23"/>
    </row>
    <row r="401" spans="1:80" s="8" customFormat="1" ht="12.75">
      <c r="A401" s="12" t="s">
        <v>380</v>
      </c>
      <c r="B401" s="12" t="s">
        <v>83</v>
      </c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2"/>
      <c r="CB401" s="23"/>
    </row>
    <row r="402" spans="3:80" s="8" customFormat="1" ht="12.7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2"/>
      <c r="CB402" s="23"/>
    </row>
    <row r="403" spans="1:80" s="8" customFormat="1" ht="12.75">
      <c r="A403" s="14" t="s">
        <v>381</v>
      </c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2"/>
      <c r="CB403" s="23"/>
    </row>
    <row r="404" spans="1:80" s="8" customFormat="1" ht="12.75">
      <c r="A404" s="12" t="s">
        <v>382</v>
      </c>
      <c r="B404" s="12" t="s">
        <v>83</v>
      </c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2"/>
      <c r="CB404" s="23"/>
    </row>
    <row r="405" spans="3:80" s="8" customFormat="1" ht="12.7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2"/>
      <c r="CB405" s="23"/>
    </row>
    <row r="406" spans="1:80" s="8" customFormat="1" ht="12.75">
      <c r="A406" s="14" t="s">
        <v>383</v>
      </c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2"/>
      <c r="CB406" s="23"/>
    </row>
    <row r="407" spans="1:80" s="8" customFormat="1" ht="12.75">
      <c r="A407" s="12" t="s">
        <v>384</v>
      </c>
      <c r="B407" s="12" t="s">
        <v>83</v>
      </c>
      <c r="C407" s="21"/>
      <c r="D407" s="21">
        <v>1044</v>
      </c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>
        <v>159</v>
      </c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>
        <f>SUM(C407:BY407)</f>
        <v>1203</v>
      </c>
      <c r="CA407" s="22">
        <f>BZ407/BZ411</f>
        <v>0.23223938223938223</v>
      </c>
      <c r="CB407" s="23"/>
    </row>
    <row r="408" spans="1:80" s="8" customFormat="1" ht="12.75">
      <c r="A408" s="12" t="s">
        <v>385</v>
      </c>
      <c r="B408" s="12" t="s">
        <v>83</v>
      </c>
      <c r="C408" s="21"/>
      <c r="D408" s="21">
        <v>1881</v>
      </c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>
        <v>79</v>
      </c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>
        <f>SUM(C408:BY408)</f>
        <v>1960</v>
      </c>
      <c r="CA408" s="22">
        <f>BZ408/BZ411</f>
        <v>0.3783783783783784</v>
      </c>
      <c r="CB408" s="23"/>
    </row>
    <row r="409" spans="1:80" s="8" customFormat="1" ht="12.75">
      <c r="A409" s="12" t="s">
        <v>386</v>
      </c>
      <c r="B409" s="12" t="s">
        <v>83</v>
      </c>
      <c r="C409" s="21"/>
      <c r="D409" s="21">
        <v>1070</v>
      </c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>
        <v>145</v>
      </c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>
        <f>SUM(C409:BY409)</f>
        <v>1215</v>
      </c>
      <c r="CA409" s="22">
        <f>BZ409/BZ411</f>
        <v>0.23455598455598456</v>
      </c>
      <c r="CB409" s="23"/>
    </row>
    <row r="410" spans="1:80" s="8" customFormat="1" ht="12.75">
      <c r="A410" s="12" t="s">
        <v>387</v>
      </c>
      <c r="B410" s="12" t="s">
        <v>83</v>
      </c>
      <c r="C410" s="21"/>
      <c r="D410" s="21">
        <v>755</v>
      </c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>
        <v>47</v>
      </c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>
        <f>SUM(C410:BY410)</f>
        <v>802</v>
      </c>
      <c r="CA410" s="22">
        <f>BZ410/BZ411</f>
        <v>0.15482625482625484</v>
      </c>
      <c r="CB410" s="23"/>
    </row>
    <row r="411" spans="3:80" s="8" customFormat="1" ht="12.7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>
        <f>SUM(BZ407:BZ410)</f>
        <v>5180</v>
      </c>
      <c r="CA411" s="22"/>
      <c r="CB411" s="23"/>
    </row>
    <row r="412" spans="1:80" s="8" customFormat="1" ht="12.75">
      <c r="A412" s="14" t="s">
        <v>388</v>
      </c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2"/>
      <c r="CB412" s="23"/>
    </row>
    <row r="413" spans="1:80" s="8" customFormat="1" ht="12.75">
      <c r="A413" s="12" t="s">
        <v>389</v>
      </c>
      <c r="B413" s="12" t="s">
        <v>83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2"/>
      <c r="CB413" s="23"/>
    </row>
    <row r="414" spans="3:80" s="8" customFormat="1" ht="12.7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2"/>
      <c r="CB414" s="23"/>
    </row>
    <row r="415" spans="1:80" s="8" customFormat="1" ht="12.75">
      <c r="A415" s="14" t="s">
        <v>390</v>
      </c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2"/>
      <c r="CB415" s="23"/>
    </row>
    <row r="416" spans="1:80" s="8" customFormat="1" ht="12.75">
      <c r="A416" s="12" t="s">
        <v>391</v>
      </c>
      <c r="B416" s="12" t="s">
        <v>83</v>
      </c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2"/>
      <c r="CB416" s="23"/>
    </row>
    <row r="417" spans="3:80" s="8" customFormat="1" ht="12.7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2"/>
      <c r="CB417" s="23"/>
    </row>
    <row r="418" spans="1:80" s="8" customFormat="1" ht="12.75">
      <c r="A418" s="14" t="s">
        <v>392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2"/>
      <c r="CB418" s="23"/>
    </row>
    <row r="419" spans="1:80" s="8" customFormat="1" ht="12.75">
      <c r="A419" s="12" t="s">
        <v>393</v>
      </c>
      <c r="B419" s="12" t="s">
        <v>83</v>
      </c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2"/>
      <c r="CB419" s="23"/>
    </row>
    <row r="420" spans="3:80" s="8" customFormat="1" ht="12.7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2"/>
      <c r="CB420" s="23"/>
    </row>
    <row r="421" spans="1:80" s="8" customFormat="1" ht="12.75">
      <c r="A421" s="14" t="s">
        <v>394</v>
      </c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2"/>
      <c r="CB421" s="23"/>
    </row>
    <row r="422" spans="1:80" s="8" customFormat="1" ht="12.75">
      <c r="A422" s="12" t="s">
        <v>395</v>
      </c>
      <c r="B422" s="12" t="s">
        <v>83</v>
      </c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2"/>
      <c r="CB422" s="23"/>
    </row>
    <row r="423" spans="3:80" s="8" customFormat="1" ht="12.7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2"/>
      <c r="CB423" s="23"/>
    </row>
    <row r="424" spans="1:80" s="8" customFormat="1" ht="12.75">
      <c r="A424" s="14" t="s">
        <v>396</v>
      </c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2"/>
      <c r="CB424" s="23"/>
    </row>
    <row r="425" spans="1:80" s="8" customFormat="1" ht="12.75">
      <c r="A425" s="12" t="s">
        <v>397</v>
      </c>
      <c r="B425" s="12" t="s">
        <v>83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2"/>
      <c r="CB425" s="23"/>
    </row>
    <row r="426" spans="3:80" s="8" customFormat="1" ht="12.7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2"/>
      <c r="CB426" s="23"/>
    </row>
    <row r="427" spans="1:80" s="8" customFormat="1" ht="12.75">
      <c r="A427" s="14" t="s">
        <v>398</v>
      </c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2"/>
      <c r="CB427" s="23"/>
    </row>
    <row r="428" spans="1:80" s="8" customFormat="1" ht="12.75">
      <c r="A428" s="12" t="s">
        <v>399</v>
      </c>
      <c r="B428" s="12" t="s">
        <v>83</v>
      </c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2"/>
      <c r="CB428" s="23"/>
    </row>
    <row r="429" spans="3:80" s="8" customFormat="1" ht="12.7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2"/>
      <c r="CB429" s="23"/>
    </row>
    <row r="430" spans="1:80" s="8" customFormat="1" ht="12.75">
      <c r="A430" s="14" t="s">
        <v>400</v>
      </c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2"/>
      <c r="CB430" s="23"/>
    </row>
    <row r="431" spans="1:80" s="8" customFormat="1" ht="12.75">
      <c r="A431" s="12" t="s">
        <v>401</v>
      </c>
      <c r="B431" s="12" t="s">
        <v>83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2"/>
      <c r="CB431" s="23"/>
    </row>
    <row r="432" spans="1:80" s="8" customFormat="1" ht="12.75">
      <c r="A432" s="12" t="s">
        <v>402</v>
      </c>
      <c r="B432" s="12" t="s">
        <v>87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2"/>
      <c r="CB432" s="23"/>
    </row>
    <row r="433" spans="3:80" s="8" customFormat="1" ht="12.7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2"/>
      <c r="CB433" s="23"/>
    </row>
    <row r="434" spans="1:80" s="8" customFormat="1" ht="12.75">
      <c r="A434" s="14" t="s">
        <v>403</v>
      </c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2"/>
      <c r="CB434" s="23"/>
    </row>
    <row r="435" spans="1:80" s="8" customFormat="1" ht="12.75">
      <c r="A435" s="12" t="s">
        <v>404</v>
      </c>
      <c r="B435" s="12" t="s">
        <v>83</v>
      </c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2"/>
      <c r="CB435" s="23"/>
    </row>
    <row r="436" spans="3:80" s="8" customFormat="1" ht="12.7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2"/>
      <c r="CB436" s="23"/>
    </row>
    <row r="437" spans="1:80" s="8" customFormat="1" ht="12.75">
      <c r="A437" s="14" t="s">
        <v>405</v>
      </c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2"/>
      <c r="CB437" s="23"/>
    </row>
    <row r="438" spans="1:80" s="8" customFormat="1" ht="12.75">
      <c r="A438" s="12" t="s">
        <v>406</v>
      </c>
      <c r="B438" s="12" t="s">
        <v>83</v>
      </c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>
        <v>931</v>
      </c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>
        <v>530</v>
      </c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>
        <f>SUM(C438:BY438)</f>
        <v>1461</v>
      </c>
      <c r="CA438" s="22">
        <f>BZ438/BZ440</f>
        <v>0.4642516682554814</v>
      </c>
      <c r="CB438" s="23"/>
    </row>
    <row r="439" spans="1:80" s="8" customFormat="1" ht="12.75">
      <c r="A439" s="12" t="s">
        <v>407</v>
      </c>
      <c r="B439" s="12" t="s">
        <v>83</v>
      </c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>
        <v>813</v>
      </c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>
        <v>873</v>
      </c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>
        <f>SUM(C439:BY439)</f>
        <v>1686</v>
      </c>
      <c r="CA439" s="22">
        <f>BZ439/BZ440</f>
        <v>0.5357483317445186</v>
      </c>
      <c r="CB439" s="23"/>
    </row>
    <row r="440" spans="3:80" s="8" customFormat="1" ht="12.7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>
        <f>SUM(BZ438:BZ439)</f>
        <v>3147</v>
      </c>
      <c r="CA440" s="22"/>
      <c r="CB440" s="23"/>
    </row>
    <row r="441" spans="1:80" s="8" customFormat="1" ht="12.75">
      <c r="A441" s="14" t="s">
        <v>408</v>
      </c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2"/>
      <c r="CB441" s="23"/>
    </row>
    <row r="442" spans="1:80" s="8" customFormat="1" ht="12.75">
      <c r="A442" s="12" t="s">
        <v>409</v>
      </c>
      <c r="B442" s="12" t="s">
        <v>87</v>
      </c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2"/>
      <c r="CB442" s="23"/>
    </row>
    <row r="443" spans="3:80" s="8" customFormat="1" ht="12.7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2"/>
      <c r="CB443" s="23"/>
    </row>
    <row r="444" spans="1:80" s="8" customFormat="1" ht="12.75">
      <c r="A444" s="14" t="s">
        <v>410</v>
      </c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2"/>
      <c r="CB444" s="23"/>
    </row>
    <row r="445" spans="1:80" s="8" customFormat="1" ht="12.75">
      <c r="A445" s="12" t="s">
        <v>411</v>
      </c>
      <c r="B445" s="12" t="s">
        <v>83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>
        <v>91</v>
      </c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>
        <v>569</v>
      </c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>
        <f>SUM(C445:BY445)</f>
        <v>660</v>
      </c>
      <c r="CA445" s="22">
        <f>BZ445/BZ448</f>
        <v>0.33115905669844453</v>
      </c>
      <c r="CB445" s="23"/>
    </row>
    <row r="446" spans="1:80" s="8" customFormat="1" ht="12.75">
      <c r="A446" s="12" t="s">
        <v>412</v>
      </c>
      <c r="B446" s="12" t="s">
        <v>83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>
        <v>51</v>
      </c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>
        <v>505</v>
      </c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>
        <f>SUM(C446:BY446)</f>
        <v>556</v>
      </c>
      <c r="CA446" s="22">
        <f>BZ446/BZ448</f>
        <v>0.2789764174611139</v>
      </c>
      <c r="CB446" s="23"/>
    </row>
    <row r="447" spans="1:80" s="8" customFormat="1" ht="12.75">
      <c r="A447" s="12" t="s">
        <v>413</v>
      </c>
      <c r="B447" s="12" t="s">
        <v>83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>
        <v>60</v>
      </c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>
        <v>717</v>
      </c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>
        <f>SUM(C447:BY447)</f>
        <v>777</v>
      </c>
      <c r="CA447" s="22">
        <f>BZ447/BZ448</f>
        <v>0.38986452584044157</v>
      </c>
      <c r="CB447" s="23"/>
    </row>
    <row r="448" spans="3:80" s="8" customFormat="1" ht="12.7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>
        <f>SUM(BZ445:BZ447)</f>
        <v>1993</v>
      </c>
      <c r="CA448" s="22"/>
      <c r="CB448" s="23"/>
    </row>
    <row r="449" spans="1:80" s="8" customFormat="1" ht="12.75">
      <c r="A449" s="14" t="s">
        <v>414</v>
      </c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2"/>
      <c r="CB449" s="23"/>
    </row>
    <row r="450" spans="1:80" s="8" customFormat="1" ht="12.75">
      <c r="A450" s="12" t="s">
        <v>415</v>
      </c>
      <c r="B450" s="12" t="s">
        <v>83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2"/>
      <c r="CB450" s="23"/>
    </row>
    <row r="451" spans="3:80" s="8" customFormat="1" ht="12.7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2"/>
      <c r="CB451" s="23"/>
    </row>
    <row r="452" spans="1:80" s="8" customFormat="1" ht="12.75">
      <c r="A452" s="14" t="s">
        <v>416</v>
      </c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2"/>
      <c r="CB452" s="23"/>
    </row>
    <row r="453" spans="1:80" s="8" customFormat="1" ht="12.75">
      <c r="A453" s="12" t="s">
        <v>417</v>
      </c>
      <c r="B453" s="12" t="s">
        <v>83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2"/>
      <c r="CB453" s="23"/>
    </row>
    <row r="454" spans="3:80" s="8" customFormat="1" ht="12.7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2"/>
      <c r="CB454" s="23"/>
    </row>
    <row r="455" spans="1:80" s="8" customFormat="1" ht="12.75">
      <c r="A455" s="14" t="s">
        <v>418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2"/>
      <c r="CB455" s="23"/>
    </row>
    <row r="456" spans="1:80" s="8" customFormat="1" ht="12.75">
      <c r="A456" s="12" t="s">
        <v>419</v>
      </c>
      <c r="B456" s="12" t="s">
        <v>83</v>
      </c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2"/>
      <c r="CB456" s="23"/>
    </row>
    <row r="457" spans="3:80" s="8" customFormat="1" ht="12.7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2"/>
      <c r="CB457" s="23"/>
    </row>
    <row r="458" spans="1:80" s="8" customFormat="1" ht="12.75">
      <c r="A458" s="14" t="s">
        <v>420</v>
      </c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2"/>
      <c r="CB458" s="23"/>
    </row>
    <row r="459" spans="1:80" s="8" customFormat="1" ht="12.75">
      <c r="A459" s="12" t="s">
        <v>421</v>
      </c>
      <c r="B459" s="12" t="s">
        <v>83</v>
      </c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2"/>
      <c r="CB459" s="23"/>
    </row>
    <row r="460" spans="3:80" s="8" customFormat="1" ht="12.7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2"/>
      <c r="CB460" s="23"/>
    </row>
    <row r="461" spans="1:80" s="8" customFormat="1" ht="12.75">
      <c r="A461" s="14" t="s">
        <v>422</v>
      </c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2"/>
      <c r="CB461" s="23"/>
    </row>
    <row r="462" spans="1:80" s="8" customFormat="1" ht="12.75">
      <c r="A462" s="12" t="s">
        <v>423</v>
      </c>
      <c r="B462" s="12" t="s">
        <v>83</v>
      </c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>
        <v>162</v>
      </c>
      <c r="AY462" s="21"/>
      <c r="AZ462" s="21"/>
      <c r="BA462" s="21"/>
      <c r="BB462" s="21"/>
      <c r="BC462" s="21"/>
      <c r="BD462" s="21">
        <v>2367</v>
      </c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2"/>
      <c r="CB462" s="23"/>
    </row>
    <row r="463" spans="3:80" s="8" customFormat="1" ht="12.7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2"/>
      <c r="CB463" s="23"/>
    </row>
    <row r="464" spans="1:80" s="8" customFormat="1" ht="12.75">
      <c r="A464" s="14" t="s">
        <v>424</v>
      </c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2"/>
      <c r="CB464" s="23"/>
    </row>
    <row r="465" spans="1:80" s="8" customFormat="1" ht="12.75">
      <c r="A465" s="12" t="s">
        <v>425</v>
      </c>
      <c r="B465" s="12" t="s">
        <v>83</v>
      </c>
      <c r="C465" s="21"/>
      <c r="D465" s="21">
        <v>101</v>
      </c>
      <c r="E465" s="21"/>
      <c r="F465" s="21"/>
      <c r="G465" s="21"/>
      <c r="H465" s="21"/>
      <c r="I465" s="21"/>
      <c r="J465" s="21"/>
      <c r="K465" s="21">
        <v>795</v>
      </c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>
        <v>238</v>
      </c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>
        <f>SUM(C465:BY465)</f>
        <v>1134</v>
      </c>
      <c r="CA465" s="22">
        <f>BZ465/BZ467</f>
        <v>0.3420814479638009</v>
      </c>
      <c r="CB465" s="23"/>
    </row>
    <row r="466" spans="1:80" s="8" customFormat="1" ht="12.75">
      <c r="A466" s="12" t="s">
        <v>426</v>
      </c>
      <c r="B466" s="12" t="s">
        <v>83</v>
      </c>
      <c r="C466" s="21"/>
      <c r="D466" s="21">
        <v>323</v>
      </c>
      <c r="E466" s="21"/>
      <c r="F466" s="21"/>
      <c r="G466" s="21"/>
      <c r="H466" s="21"/>
      <c r="I466" s="21"/>
      <c r="J466" s="21"/>
      <c r="K466" s="21">
        <v>1703</v>
      </c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>
        <v>155</v>
      </c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>
        <f>SUM(C466:BY466)</f>
        <v>2181</v>
      </c>
      <c r="CA466" s="22">
        <f>BZ466/BZ467</f>
        <v>0.6579185520361991</v>
      </c>
      <c r="CB466" s="23"/>
    </row>
    <row r="467" spans="3:80" s="8" customFormat="1" ht="12.7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>
        <f>SUM(BZ465:BZ466)</f>
        <v>3315</v>
      </c>
      <c r="CA467" s="22"/>
      <c r="CB467" s="23"/>
    </row>
    <row r="468" spans="1:80" s="8" customFormat="1" ht="12.75">
      <c r="A468" s="14" t="s">
        <v>427</v>
      </c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2"/>
      <c r="CB468" s="23"/>
    </row>
    <row r="469" spans="1:80" s="8" customFormat="1" ht="12.75">
      <c r="A469" s="12" t="s">
        <v>428</v>
      </c>
      <c r="B469" s="12" t="s">
        <v>83</v>
      </c>
      <c r="C469" s="21">
        <v>497</v>
      </c>
      <c r="D469" s="21">
        <v>3051</v>
      </c>
      <c r="E469" s="21">
        <v>406</v>
      </c>
      <c r="F469" s="21">
        <v>836</v>
      </c>
      <c r="G469" s="21">
        <v>2467</v>
      </c>
      <c r="H469" s="21">
        <v>1470</v>
      </c>
      <c r="I469" s="21">
        <v>1212</v>
      </c>
      <c r="J469" s="21">
        <v>809</v>
      </c>
      <c r="K469" s="21">
        <v>1460</v>
      </c>
      <c r="L469" s="21">
        <v>2684</v>
      </c>
      <c r="M469" s="21">
        <v>1783</v>
      </c>
      <c r="N469" s="21">
        <v>3634</v>
      </c>
      <c r="O469" s="21">
        <v>1045</v>
      </c>
      <c r="P469" s="21">
        <v>2196</v>
      </c>
      <c r="Q469" s="21">
        <v>2661</v>
      </c>
      <c r="R469" s="21">
        <v>5795</v>
      </c>
      <c r="S469" s="21">
        <v>1509</v>
      </c>
      <c r="T469" s="21">
        <v>1708</v>
      </c>
      <c r="U469" s="21">
        <v>1888</v>
      </c>
      <c r="V469" s="21">
        <v>1658</v>
      </c>
      <c r="W469" s="21">
        <v>442</v>
      </c>
      <c r="X469" s="21">
        <v>1942</v>
      </c>
      <c r="Y469" s="21">
        <v>2543</v>
      </c>
      <c r="Z469" s="21">
        <v>1934</v>
      </c>
      <c r="AA469" s="21">
        <v>451</v>
      </c>
      <c r="AB469" s="21">
        <v>4818</v>
      </c>
      <c r="AC469" s="21">
        <v>2118</v>
      </c>
      <c r="AD469" s="21">
        <v>4628</v>
      </c>
      <c r="AE469" s="21">
        <v>1750</v>
      </c>
      <c r="AF469" s="21">
        <v>3411</v>
      </c>
      <c r="AG469" s="21">
        <v>1492</v>
      </c>
      <c r="AH469" s="21">
        <v>2283</v>
      </c>
      <c r="AI469" s="21">
        <v>563</v>
      </c>
      <c r="AJ469" s="21">
        <v>1146</v>
      </c>
      <c r="AK469" s="21">
        <v>3844</v>
      </c>
      <c r="AL469" s="21">
        <v>1804</v>
      </c>
      <c r="AM469" s="21">
        <v>1508</v>
      </c>
      <c r="AN469" s="21">
        <v>1075</v>
      </c>
      <c r="AO469" s="21">
        <v>1678</v>
      </c>
      <c r="AP469" s="8">
        <v>1067</v>
      </c>
      <c r="AQ469" s="21">
        <v>2336</v>
      </c>
      <c r="AR469" s="21">
        <v>2261</v>
      </c>
      <c r="AS469" s="21">
        <v>3603</v>
      </c>
      <c r="AT469" s="21">
        <v>1512</v>
      </c>
      <c r="AU469" s="21">
        <v>633</v>
      </c>
      <c r="AV469" s="21">
        <v>3145</v>
      </c>
      <c r="AW469" s="21">
        <v>3334</v>
      </c>
      <c r="AX469" s="21">
        <v>1142</v>
      </c>
      <c r="AY469" s="21">
        <v>674</v>
      </c>
      <c r="AZ469" s="21">
        <v>1327</v>
      </c>
      <c r="BA469" s="21">
        <v>87</v>
      </c>
      <c r="BB469" s="21">
        <v>4222</v>
      </c>
      <c r="BC469" s="21">
        <v>1124</v>
      </c>
      <c r="BD469" s="21">
        <v>3799</v>
      </c>
      <c r="BE469" s="21">
        <v>630</v>
      </c>
      <c r="BF469" s="21">
        <v>1630</v>
      </c>
      <c r="BG469" s="21">
        <v>881</v>
      </c>
      <c r="BH469" s="21">
        <v>2106</v>
      </c>
      <c r="BI469" s="21">
        <v>1156</v>
      </c>
      <c r="BJ469" s="21">
        <v>9229</v>
      </c>
      <c r="BK469" s="21">
        <v>1511</v>
      </c>
      <c r="BL469" s="21">
        <v>2905</v>
      </c>
      <c r="BM469" s="21">
        <v>1009</v>
      </c>
      <c r="BN469" s="21">
        <v>115</v>
      </c>
      <c r="BO469" s="21">
        <v>966</v>
      </c>
      <c r="BP469" s="21">
        <v>1031</v>
      </c>
      <c r="BQ469" s="21">
        <v>1128</v>
      </c>
      <c r="BR469" s="20">
        <v>2814</v>
      </c>
      <c r="BS469" s="21">
        <v>1636</v>
      </c>
      <c r="BT469" s="21">
        <v>1065</v>
      </c>
      <c r="BU469" s="21">
        <v>1839</v>
      </c>
      <c r="BV469" s="21">
        <v>3849</v>
      </c>
      <c r="BW469" s="21">
        <v>2399</v>
      </c>
      <c r="BX469" s="21">
        <v>1551</v>
      </c>
      <c r="BY469" s="21">
        <v>2151</v>
      </c>
      <c r="BZ469" s="21">
        <f>SUM(C469:BY469)</f>
        <v>150066</v>
      </c>
      <c r="CA469" s="22">
        <f>BZ469/BZ473</f>
        <v>0.5427145492025605</v>
      </c>
      <c r="CB469" s="23"/>
    </row>
    <row r="470" spans="1:80" s="8" customFormat="1" ht="12.75">
      <c r="A470" s="12" t="s">
        <v>429</v>
      </c>
      <c r="B470" s="12" t="s">
        <v>83</v>
      </c>
      <c r="C470" s="21">
        <v>241</v>
      </c>
      <c r="D470" s="21">
        <v>1578</v>
      </c>
      <c r="E470" s="21">
        <v>175</v>
      </c>
      <c r="F470" s="21">
        <v>371</v>
      </c>
      <c r="G470" s="21">
        <v>943</v>
      </c>
      <c r="H470" s="21">
        <v>761</v>
      </c>
      <c r="I470" s="21">
        <v>667</v>
      </c>
      <c r="J470" s="21">
        <v>412</v>
      </c>
      <c r="K470" s="21">
        <v>808</v>
      </c>
      <c r="L470" s="21">
        <v>1604</v>
      </c>
      <c r="M470" s="21">
        <v>767</v>
      </c>
      <c r="N470" s="21">
        <v>1618</v>
      </c>
      <c r="O470" s="21">
        <v>737</v>
      </c>
      <c r="P470" s="21">
        <v>1014</v>
      </c>
      <c r="Q470" s="21">
        <v>1299</v>
      </c>
      <c r="R470" s="21">
        <v>1969</v>
      </c>
      <c r="S470" s="21">
        <v>649</v>
      </c>
      <c r="T470" s="21">
        <v>1019</v>
      </c>
      <c r="U470" s="21">
        <v>1036</v>
      </c>
      <c r="V470" s="21">
        <v>976</v>
      </c>
      <c r="W470" s="21">
        <v>356</v>
      </c>
      <c r="X470" s="21">
        <v>1178</v>
      </c>
      <c r="Y470" s="21">
        <v>2015</v>
      </c>
      <c r="Z470" s="21">
        <v>937</v>
      </c>
      <c r="AA470" s="21">
        <v>514</v>
      </c>
      <c r="AB470" s="21">
        <v>2980</v>
      </c>
      <c r="AC470" s="21">
        <v>1260</v>
      </c>
      <c r="AD470" s="21">
        <v>2429</v>
      </c>
      <c r="AE470" s="21">
        <v>1523</v>
      </c>
      <c r="AF470" s="21">
        <v>1806</v>
      </c>
      <c r="AG470" s="21">
        <v>885</v>
      </c>
      <c r="AH470" s="21">
        <v>4243</v>
      </c>
      <c r="AI470" s="21">
        <v>642</v>
      </c>
      <c r="AJ470" s="21">
        <v>482</v>
      </c>
      <c r="AK470" s="21">
        <v>2495</v>
      </c>
      <c r="AL470" s="21">
        <v>1120</v>
      </c>
      <c r="AM470" s="21">
        <v>806</v>
      </c>
      <c r="AN470" s="21">
        <v>802</v>
      </c>
      <c r="AO470" s="21">
        <v>939</v>
      </c>
      <c r="AP470" s="8">
        <v>902</v>
      </c>
      <c r="AQ470" s="21">
        <v>1178</v>
      </c>
      <c r="AR470" s="21">
        <v>1696</v>
      </c>
      <c r="AS470" s="21">
        <v>1270</v>
      </c>
      <c r="AT470" s="21">
        <v>1007</v>
      </c>
      <c r="AU470" s="21">
        <v>479</v>
      </c>
      <c r="AV470" s="21">
        <v>1199</v>
      </c>
      <c r="AW470" s="21">
        <v>1113</v>
      </c>
      <c r="AX470" s="21">
        <v>535</v>
      </c>
      <c r="AY470" s="21">
        <v>588</v>
      </c>
      <c r="AZ470" s="21">
        <v>702</v>
      </c>
      <c r="BA470" s="21">
        <v>39</v>
      </c>
      <c r="BB470" s="21">
        <v>1480</v>
      </c>
      <c r="BC470" s="21">
        <v>599</v>
      </c>
      <c r="BD470" s="21">
        <v>3087</v>
      </c>
      <c r="BE470" s="21">
        <v>406</v>
      </c>
      <c r="BF470" s="21">
        <v>966</v>
      </c>
      <c r="BG470" s="21">
        <v>676</v>
      </c>
      <c r="BH470" s="21">
        <v>1144</v>
      </c>
      <c r="BI470" s="21">
        <v>452</v>
      </c>
      <c r="BJ470" s="21">
        <v>4848</v>
      </c>
      <c r="BK470" s="21">
        <v>904</v>
      </c>
      <c r="BL470" s="21">
        <v>1411</v>
      </c>
      <c r="BM470" s="21">
        <v>830</v>
      </c>
      <c r="BN470" s="21">
        <v>26</v>
      </c>
      <c r="BO470" s="21">
        <v>490</v>
      </c>
      <c r="BP470" s="21">
        <v>545</v>
      </c>
      <c r="BQ470" s="21">
        <v>1731</v>
      </c>
      <c r="BR470" s="20">
        <v>1438</v>
      </c>
      <c r="BS470" s="21">
        <v>1232</v>
      </c>
      <c r="BT470" s="21">
        <v>550</v>
      </c>
      <c r="BU470" s="21">
        <v>1609</v>
      </c>
      <c r="BV470" s="21">
        <v>3827</v>
      </c>
      <c r="BW470" s="21">
        <v>544</v>
      </c>
      <c r="BX470" s="21">
        <v>599</v>
      </c>
      <c r="BY470" s="21">
        <v>1147</v>
      </c>
      <c r="BZ470" s="21">
        <f>SUM(C470:BY470)</f>
        <v>87305</v>
      </c>
      <c r="CA470" s="22">
        <f>BZ470/BZ473</f>
        <v>0.31573903294636724</v>
      </c>
      <c r="CB470" s="23"/>
    </row>
    <row r="471" spans="1:80" s="8" customFormat="1" ht="12.75">
      <c r="A471" s="12" t="s">
        <v>430</v>
      </c>
      <c r="B471" s="12" t="s">
        <v>87</v>
      </c>
      <c r="C471" s="21">
        <v>36</v>
      </c>
      <c r="D471" s="21">
        <v>26</v>
      </c>
      <c r="E471" s="21">
        <v>300</v>
      </c>
      <c r="F471" s="21">
        <v>8139</v>
      </c>
      <c r="G471" s="21">
        <v>124</v>
      </c>
      <c r="H471" s="21">
        <v>13</v>
      </c>
      <c r="I471" s="21">
        <v>1</v>
      </c>
      <c r="J471" s="21">
        <v>318</v>
      </c>
      <c r="K471" s="21">
        <v>7</v>
      </c>
      <c r="L471" s="21">
        <v>30</v>
      </c>
      <c r="M471" s="21">
        <v>25</v>
      </c>
      <c r="N471" s="21">
        <v>247</v>
      </c>
      <c r="O471" s="21">
        <v>21</v>
      </c>
      <c r="P471" s="21">
        <v>74</v>
      </c>
      <c r="Q471" s="21">
        <v>27</v>
      </c>
      <c r="R471" s="21">
        <v>489</v>
      </c>
      <c r="S471" s="21">
        <v>694</v>
      </c>
      <c r="T471" s="21">
        <v>96</v>
      </c>
      <c r="U471" s="21">
        <v>9</v>
      </c>
      <c r="V471" s="21">
        <v>1</v>
      </c>
      <c r="W471" s="21">
        <v>22</v>
      </c>
      <c r="X471" s="21">
        <v>46</v>
      </c>
      <c r="Y471" s="21">
        <v>705</v>
      </c>
      <c r="Z471" s="21">
        <v>62</v>
      </c>
      <c r="AA471" s="21">
        <v>73</v>
      </c>
      <c r="AB471" s="21">
        <v>519</v>
      </c>
      <c r="AC471" s="21">
        <v>25</v>
      </c>
      <c r="AD471" s="21">
        <v>48</v>
      </c>
      <c r="AE471" s="21">
        <v>44</v>
      </c>
      <c r="AF471" s="21">
        <v>15</v>
      </c>
      <c r="AG471" s="21">
        <v>10</v>
      </c>
      <c r="AH471" s="21">
        <v>57</v>
      </c>
      <c r="AI471" s="21">
        <v>93</v>
      </c>
      <c r="AJ471" s="21">
        <v>45</v>
      </c>
      <c r="AK471" s="21">
        <v>193</v>
      </c>
      <c r="AL471" s="21">
        <v>68</v>
      </c>
      <c r="AM471" s="21">
        <v>7</v>
      </c>
      <c r="AN471" s="21">
        <v>41</v>
      </c>
      <c r="AO471" s="21">
        <v>9</v>
      </c>
      <c r="AP471" s="8">
        <v>9</v>
      </c>
      <c r="AQ471" s="21">
        <v>10</v>
      </c>
      <c r="AR471" s="21">
        <v>117</v>
      </c>
      <c r="AS471" s="21">
        <v>0</v>
      </c>
      <c r="AT471" s="21">
        <v>74</v>
      </c>
      <c r="AU471" s="21">
        <v>55</v>
      </c>
      <c r="AV471" s="21">
        <v>104</v>
      </c>
      <c r="AW471" s="21">
        <v>72</v>
      </c>
      <c r="AX471" s="21">
        <v>0</v>
      </c>
      <c r="AY471" s="21">
        <v>11</v>
      </c>
      <c r="AZ471" s="21">
        <v>12</v>
      </c>
      <c r="BA471" s="21">
        <v>56</v>
      </c>
      <c r="BB471" s="21">
        <v>35</v>
      </c>
      <c r="BC471" s="21">
        <v>33</v>
      </c>
      <c r="BD471" s="21">
        <v>10</v>
      </c>
      <c r="BE471" s="21">
        <v>23</v>
      </c>
      <c r="BF471" s="21">
        <v>60</v>
      </c>
      <c r="BG471" s="21">
        <v>50</v>
      </c>
      <c r="BH471" s="21">
        <v>137</v>
      </c>
      <c r="BI471" s="21">
        <v>16</v>
      </c>
      <c r="BJ471" s="21">
        <v>3643</v>
      </c>
      <c r="BK471" s="21">
        <v>69</v>
      </c>
      <c r="BL471" s="21">
        <v>564</v>
      </c>
      <c r="BM471" s="21">
        <v>22</v>
      </c>
      <c r="BN471" s="21">
        <v>549</v>
      </c>
      <c r="BO471" s="21">
        <v>858</v>
      </c>
      <c r="BP471" s="21">
        <v>35</v>
      </c>
      <c r="BQ471" s="21">
        <v>85</v>
      </c>
      <c r="BR471" s="21">
        <v>2</v>
      </c>
      <c r="BS471" s="21">
        <v>16</v>
      </c>
      <c r="BT471" s="21">
        <v>461</v>
      </c>
      <c r="BU471" s="21">
        <v>133</v>
      </c>
      <c r="BV471" s="21">
        <v>2247</v>
      </c>
      <c r="BW471" s="21">
        <v>477</v>
      </c>
      <c r="BX471" s="21">
        <v>5</v>
      </c>
      <c r="BY471" s="21">
        <v>27</v>
      </c>
      <c r="BZ471" s="21">
        <f>SUM(C471:BY471)</f>
        <v>22836</v>
      </c>
      <c r="CA471" s="22">
        <f>BZ471/BZ473</f>
        <v>0.08258652489964197</v>
      </c>
      <c r="CB471" s="23"/>
    </row>
    <row r="472" spans="1:80" s="8" customFormat="1" ht="12.75">
      <c r="A472" s="12" t="s">
        <v>431</v>
      </c>
      <c r="B472" s="12" t="s">
        <v>87</v>
      </c>
      <c r="C472" s="21">
        <v>47</v>
      </c>
      <c r="D472" s="21">
        <v>36</v>
      </c>
      <c r="E472" s="21">
        <v>430</v>
      </c>
      <c r="F472" s="21">
        <v>3979</v>
      </c>
      <c r="G472" s="21">
        <v>114</v>
      </c>
      <c r="H472" s="21">
        <v>11</v>
      </c>
      <c r="I472" s="21">
        <v>4</v>
      </c>
      <c r="J472" s="21">
        <v>329</v>
      </c>
      <c r="K472" s="21">
        <v>5</v>
      </c>
      <c r="L472" s="21">
        <v>64</v>
      </c>
      <c r="M472" s="21">
        <v>34</v>
      </c>
      <c r="N472" s="21">
        <v>193</v>
      </c>
      <c r="O472" s="21">
        <v>13</v>
      </c>
      <c r="P472" s="21">
        <v>54</v>
      </c>
      <c r="Q472" s="21">
        <v>42</v>
      </c>
      <c r="R472" s="21">
        <v>237</v>
      </c>
      <c r="S472" s="21">
        <v>382</v>
      </c>
      <c r="T472" s="21">
        <v>80</v>
      </c>
      <c r="U472" s="21">
        <v>14</v>
      </c>
      <c r="V472" s="21">
        <v>4</v>
      </c>
      <c r="W472" s="21">
        <v>12</v>
      </c>
      <c r="X472" s="21">
        <v>30</v>
      </c>
      <c r="Y472" s="21">
        <v>880</v>
      </c>
      <c r="Z472" s="21">
        <v>48</v>
      </c>
      <c r="AA472" s="21">
        <v>67</v>
      </c>
      <c r="AB472" s="21">
        <v>501</v>
      </c>
      <c r="AC472" s="21">
        <v>31</v>
      </c>
      <c r="AD472" s="21">
        <v>61</v>
      </c>
      <c r="AE472" s="21">
        <v>38</v>
      </c>
      <c r="AF472" s="21">
        <v>22</v>
      </c>
      <c r="AG472" s="21">
        <v>8</v>
      </c>
      <c r="AH472" s="21">
        <v>68</v>
      </c>
      <c r="AI472" s="21">
        <v>65</v>
      </c>
      <c r="AJ472" s="21">
        <v>38</v>
      </c>
      <c r="AK472" s="21">
        <v>156</v>
      </c>
      <c r="AL472" s="21">
        <v>57</v>
      </c>
      <c r="AM472" s="21">
        <v>7</v>
      </c>
      <c r="AN472" s="21">
        <v>39</v>
      </c>
      <c r="AO472" s="21">
        <v>14</v>
      </c>
      <c r="AP472" s="8">
        <v>10</v>
      </c>
      <c r="AQ472" s="21">
        <v>10</v>
      </c>
      <c r="AR472" s="21">
        <v>131</v>
      </c>
      <c r="AS472" s="21">
        <v>0</v>
      </c>
      <c r="AT472" s="21">
        <v>52</v>
      </c>
      <c r="AU472" s="21">
        <v>73</v>
      </c>
      <c r="AV472" s="21">
        <v>106</v>
      </c>
      <c r="AW472" s="21">
        <v>88</v>
      </c>
      <c r="AX472" s="21">
        <v>4</v>
      </c>
      <c r="AY472" s="21">
        <v>187</v>
      </c>
      <c r="AZ472" s="21">
        <v>15</v>
      </c>
      <c r="BA472" s="21">
        <v>50</v>
      </c>
      <c r="BB472" s="21">
        <v>23</v>
      </c>
      <c r="BC472" s="21">
        <v>36</v>
      </c>
      <c r="BD472" s="21">
        <v>14</v>
      </c>
      <c r="BE472" s="21">
        <v>24</v>
      </c>
      <c r="BF472" s="21">
        <v>53</v>
      </c>
      <c r="BG472" s="21">
        <v>106</v>
      </c>
      <c r="BH472" s="21">
        <v>433</v>
      </c>
      <c r="BI472" s="21">
        <v>21</v>
      </c>
      <c r="BJ472" s="21">
        <v>2332</v>
      </c>
      <c r="BK472" s="21">
        <v>55</v>
      </c>
      <c r="BL472" s="21">
        <v>826</v>
      </c>
      <c r="BM472" s="21">
        <v>24</v>
      </c>
      <c r="BN472" s="21">
        <v>443</v>
      </c>
      <c r="BO472" s="21">
        <v>503</v>
      </c>
      <c r="BP472" s="21">
        <v>21</v>
      </c>
      <c r="BQ472" s="21">
        <v>167</v>
      </c>
      <c r="BR472" s="21">
        <v>4</v>
      </c>
      <c r="BS472" s="21">
        <v>25</v>
      </c>
      <c r="BT472" s="21">
        <v>320</v>
      </c>
      <c r="BU472" s="21">
        <v>167</v>
      </c>
      <c r="BV472" s="21">
        <v>1369</v>
      </c>
      <c r="BW472" s="21">
        <v>354</v>
      </c>
      <c r="BX472" s="21">
        <v>5</v>
      </c>
      <c r="BY472" s="21">
        <v>38</v>
      </c>
      <c r="BZ472" s="21">
        <f>SUM(C472:BY472)</f>
        <v>16303</v>
      </c>
      <c r="CA472" s="22">
        <f>BZ472/BZ473</f>
        <v>0.05895989295143033</v>
      </c>
      <c r="CB472" s="23"/>
    </row>
    <row r="473" spans="3:80" s="8" customFormat="1" ht="12.7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>
        <f>SUM(BZ469:BZ472)</f>
        <v>276510</v>
      </c>
      <c r="CA473" s="22"/>
      <c r="CB473" s="23"/>
    </row>
    <row r="474" spans="1:80" s="8" customFormat="1" ht="12.75">
      <c r="A474" s="14" t="s">
        <v>432</v>
      </c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2"/>
      <c r="CB474" s="23"/>
    </row>
    <row r="475" spans="1:80" s="8" customFormat="1" ht="12.75">
      <c r="A475" s="12" t="s">
        <v>433</v>
      </c>
      <c r="B475" s="12" t="s">
        <v>83</v>
      </c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2"/>
      <c r="CB475" s="23"/>
    </row>
    <row r="476" spans="3:80" s="8" customFormat="1" ht="12.7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2"/>
      <c r="CB476" s="23"/>
    </row>
    <row r="477" spans="1:80" s="8" customFormat="1" ht="12.75">
      <c r="A477" s="14" t="s">
        <v>434</v>
      </c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2"/>
      <c r="CB477" s="23"/>
    </row>
    <row r="478" spans="1:80" s="8" customFormat="1" ht="12.75">
      <c r="A478" s="12" t="s">
        <v>435</v>
      </c>
      <c r="B478" s="12" t="s">
        <v>83</v>
      </c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2"/>
      <c r="CB478" s="23"/>
    </row>
    <row r="479" spans="3:80" s="8" customFormat="1" ht="12.7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2"/>
      <c r="CB479" s="23"/>
    </row>
    <row r="480" spans="1:80" s="8" customFormat="1" ht="12.75">
      <c r="A480" s="14" t="s">
        <v>436</v>
      </c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2"/>
      <c r="CB480" s="23"/>
    </row>
    <row r="481" spans="1:80" s="8" customFormat="1" ht="12.75">
      <c r="A481" s="12" t="s">
        <v>437</v>
      </c>
      <c r="B481" s="12" t="s">
        <v>83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2"/>
      <c r="CB481" s="23"/>
    </row>
    <row r="482" spans="3:80" s="8" customFormat="1" ht="12.7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2"/>
      <c r="CB482" s="23"/>
    </row>
    <row r="483" spans="1:80" s="8" customFormat="1" ht="12.75">
      <c r="A483" s="14" t="s">
        <v>438</v>
      </c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2"/>
      <c r="CB483" s="23"/>
    </row>
    <row r="484" spans="1:80" s="8" customFormat="1" ht="12.75">
      <c r="A484" s="12" t="s">
        <v>439</v>
      </c>
      <c r="B484" s="12" t="s">
        <v>83</v>
      </c>
      <c r="C484" s="21"/>
      <c r="D484" s="21"/>
      <c r="E484" s="21">
        <v>373</v>
      </c>
      <c r="F484" s="21"/>
      <c r="G484" s="21">
        <v>2009</v>
      </c>
      <c r="H484" s="21"/>
      <c r="I484" s="21"/>
      <c r="J484" s="21"/>
      <c r="K484" s="21"/>
      <c r="L484" s="21"/>
      <c r="M484" s="21"/>
      <c r="N484" s="21">
        <v>1803</v>
      </c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>
        <v>3976</v>
      </c>
      <c r="Z484" s="21"/>
      <c r="AA484" s="21">
        <v>574</v>
      </c>
      <c r="AB484" s="21"/>
      <c r="AC484" s="21"/>
      <c r="AD484" s="21"/>
      <c r="AE484" s="21"/>
      <c r="AF484" s="21"/>
      <c r="AG484" s="21"/>
      <c r="AH484" s="21">
        <v>3665</v>
      </c>
      <c r="AI484" s="21">
        <v>648</v>
      </c>
      <c r="AJ484" s="21">
        <v>1049</v>
      </c>
      <c r="AK484" s="21"/>
      <c r="AL484" s="21"/>
      <c r="AM484" s="21"/>
      <c r="AN484" s="21">
        <v>1043</v>
      </c>
      <c r="AO484" s="21"/>
      <c r="AP484" s="21"/>
      <c r="AQ484" s="21"/>
      <c r="AR484" s="21"/>
      <c r="AS484" s="21">
        <v>3172</v>
      </c>
      <c r="AT484" s="21"/>
      <c r="AU484" s="21">
        <v>738</v>
      </c>
      <c r="AV484" s="21"/>
      <c r="AW484" s="21"/>
      <c r="AX484" s="21"/>
      <c r="AY484" s="21"/>
      <c r="AZ484" s="21"/>
      <c r="BA484" s="21">
        <v>94</v>
      </c>
      <c r="BB484" s="21"/>
      <c r="BC484" s="21"/>
      <c r="BD484" s="21"/>
      <c r="BE484" s="21"/>
      <c r="BF484" s="21"/>
      <c r="BG484" s="21"/>
      <c r="BH484" s="21"/>
      <c r="BI484" s="21">
        <v>1086</v>
      </c>
      <c r="BJ484" s="21"/>
      <c r="BK484" s="21">
        <v>1419</v>
      </c>
      <c r="BL484" s="21"/>
      <c r="BM484" s="21"/>
      <c r="BN484" s="21">
        <v>145</v>
      </c>
      <c r="BO484" s="21"/>
      <c r="BP484" s="21"/>
      <c r="BQ484" s="21">
        <v>1533</v>
      </c>
      <c r="BR484" s="21"/>
      <c r="BS484" s="21">
        <v>1660</v>
      </c>
      <c r="BT484" s="21"/>
      <c r="BU484" s="21">
        <v>2746</v>
      </c>
      <c r="BV484" s="21"/>
      <c r="BW484" s="21">
        <v>1701</v>
      </c>
      <c r="BX484" s="21"/>
      <c r="BY484" s="21"/>
      <c r="BZ484" s="21">
        <f>SUM(C484:BY484)</f>
        <v>29434</v>
      </c>
      <c r="CA484" s="22">
        <f>BZ484/BZ487</f>
        <v>0.6055257256886585</v>
      </c>
      <c r="CB484" s="23"/>
    </row>
    <row r="485" spans="1:80" s="8" customFormat="1" ht="12.75">
      <c r="A485" s="12" t="s">
        <v>440</v>
      </c>
      <c r="B485" s="12" t="s">
        <v>83</v>
      </c>
      <c r="C485" s="21"/>
      <c r="D485" s="21"/>
      <c r="E485" s="21">
        <v>210</v>
      </c>
      <c r="F485" s="21"/>
      <c r="G485" s="21">
        <v>1000</v>
      </c>
      <c r="H485" s="21"/>
      <c r="I485" s="21"/>
      <c r="J485" s="21"/>
      <c r="K485" s="21"/>
      <c r="L485" s="21"/>
      <c r="M485" s="21"/>
      <c r="N485" s="21">
        <v>3874</v>
      </c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>
        <v>1346</v>
      </c>
      <c r="Z485" s="21"/>
      <c r="AA485" s="21">
        <v>389</v>
      </c>
      <c r="AB485" s="21"/>
      <c r="AC485" s="21"/>
      <c r="AD485" s="21"/>
      <c r="AE485" s="21"/>
      <c r="AF485" s="21"/>
      <c r="AG485" s="21"/>
      <c r="AH485" s="21">
        <v>2581</v>
      </c>
      <c r="AI485" s="21">
        <v>546</v>
      </c>
      <c r="AJ485" s="21">
        <v>557</v>
      </c>
      <c r="AK485" s="21"/>
      <c r="AL485" s="21"/>
      <c r="AM485" s="21"/>
      <c r="AN485" s="21">
        <v>811</v>
      </c>
      <c r="AO485" s="21"/>
      <c r="AP485" s="21"/>
      <c r="AQ485" s="21"/>
      <c r="AR485" s="21"/>
      <c r="AS485" s="21">
        <v>1357</v>
      </c>
      <c r="AT485" s="21"/>
      <c r="AU485" s="21">
        <v>381</v>
      </c>
      <c r="AV485" s="21"/>
      <c r="AW485" s="21"/>
      <c r="AX485" s="21"/>
      <c r="AY485" s="21"/>
      <c r="AZ485" s="21"/>
      <c r="BA485" s="21">
        <v>36</v>
      </c>
      <c r="BB485" s="21"/>
      <c r="BC485" s="21"/>
      <c r="BD485" s="21"/>
      <c r="BE485" s="21"/>
      <c r="BF485" s="21"/>
      <c r="BG485" s="21"/>
      <c r="BH485" s="21"/>
      <c r="BI485" s="21">
        <v>432</v>
      </c>
      <c r="BJ485" s="21"/>
      <c r="BK485" s="21">
        <v>1013</v>
      </c>
      <c r="BL485" s="21"/>
      <c r="BM485" s="21"/>
      <c r="BN485" s="21">
        <v>20</v>
      </c>
      <c r="BO485" s="21"/>
      <c r="BP485" s="21"/>
      <c r="BQ485" s="21">
        <v>1202</v>
      </c>
      <c r="BR485" s="21"/>
      <c r="BS485" s="21">
        <v>1289</v>
      </c>
      <c r="BT485" s="21"/>
      <c r="BU485" s="21">
        <v>1018</v>
      </c>
      <c r="BV485" s="21"/>
      <c r="BW485" s="21">
        <v>1113</v>
      </c>
      <c r="BX485" s="21"/>
      <c r="BY485" s="21"/>
      <c r="BZ485" s="21">
        <f>SUM(C485:BY485)</f>
        <v>19175</v>
      </c>
      <c r="CA485" s="22">
        <f>BZ485/BZ487</f>
        <v>0.3944742743113415</v>
      </c>
      <c r="CB485" s="23"/>
    </row>
    <row r="486" spans="1:80" s="8" customFormat="1" ht="12.75">
      <c r="A486" s="12" t="s">
        <v>441</v>
      </c>
      <c r="B486" s="12" t="s">
        <v>87</v>
      </c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2">
        <f>BZ486/BZ487</f>
        <v>0</v>
      </c>
      <c r="CB486" s="23"/>
    </row>
    <row r="487" spans="3:80" s="8" customFormat="1" ht="12.7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>
        <f>SUM(BZ484:BZ486)</f>
        <v>48609</v>
      </c>
      <c r="CA487" s="22"/>
      <c r="CB487" s="23"/>
    </row>
    <row r="488" spans="1:80" s="8" customFormat="1" ht="12.75">
      <c r="A488" s="14" t="s">
        <v>442</v>
      </c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2"/>
      <c r="CB488" s="23"/>
    </row>
    <row r="489" spans="1:80" s="8" customFormat="1" ht="12.75">
      <c r="A489" s="12" t="s">
        <v>443</v>
      </c>
      <c r="B489" s="12" t="s">
        <v>87</v>
      </c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2"/>
      <c r="CB489" s="23"/>
    </row>
    <row r="490" spans="3:80" s="8" customFormat="1" ht="12.7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2"/>
      <c r="CB490" s="23"/>
    </row>
    <row r="491" spans="1:80" s="8" customFormat="1" ht="12.75">
      <c r="A491" s="14" t="s">
        <v>444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2"/>
      <c r="CB491" s="23"/>
    </row>
    <row r="492" spans="1:80" s="8" customFormat="1" ht="12.75">
      <c r="A492" s="12" t="s">
        <v>445</v>
      </c>
      <c r="B492" s="12" t="s">
        <v>83</v>
      </c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2"/>
      <c r="CB492" s="23"/>
    </row>
    <row r="493" spans="3:80" s="8" customFormat="1" ht="12.7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2"/>
      <c r="CB493" s="23"/>
    </row>
    <row r="494" spans="1:80" s="8" customFormat="1" ht="12.75">
      <c r="A494" s="14" t="s">
        <v>446</v>
      </c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2"/>
      <c r="CB494" s="23"/>
    </row>
    <row r="495" spans="1:80" s="8" customFormat="1" ht="12.75">
      <c r="A495" s="12" t="s">
        <v>447</v>
      </c>
      <c r="B495" s="12" t="s">
        <v>83</v>
      </c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2"/>
      <c r="CB495" s="23"/>
    </row>
    <row r="496" spans="3:80" s="8" customFormat="1" ht="12.7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2"/>
      <c r="CB496" s="23"/>
    </row>
    <row r="497" spans="1:80" s="8" customFormat="1" ht="12.75">
      <c r="A497" s="14" t="s">
        <v>448</v>
      </c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2"/>
      <c r="CB497" s="23"/>
    </row>
    <row r="498" spans="1:80" s="8" customFormat="1" ht="12.75">
      <c r="A498" s="12" t="s">
        <v>449</v>
      </c>
      <c r="B498" s="12" t="s">
        <v>83</v>
      </c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2"/>
      <c r="CB498" s="23"/>
    </row>
    <row r="499" spans="3:80" s="8" customFormat="1" ht="12.7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2"/>
      <c r="CB499" s="23"/>
    </row>
    <row r="500" spans="1:80" s="8" customFormat="1" ht="12.75">
      <c r="A500" s="14" t="s">
        <v>450</v>
      </c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2"/>
      <c r="CB500" s="23"/>
    </row>
    <row r="501" spans="1:80" s="8" customFormat="1" ht="12.75">
      <c r="A501" s="12" t="s">
        <v>451</v>
      </c>
      <c r="B501" s="12" t="s">
        <v>83</v>
      </c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>
        <v>276</v>
      </c>
      <c r="BD501" s="21"/>
      <c r="BE501" s="21"/>
      <c r="BF501" s="21"/>
      <c r="BG501" s="21"/>
      <c r="BH501" s="21"/>
      <c r="BI501" s="21"/>
      <c r="BJ501" s="21">
        <v>4255</v>
      </c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>
        <f>SUM(C501:BY501)</f>
        <v>4531</v>
      </c>
      <c r="CA501" s="22">
        <f>BZ501/BZ504</f>
        <v>0.26379832324173264</v>
      </c>
      <c r="CB501" s="23"/>
    </row>
    <row r="502" spans="1:80" s="8" customFormat="1" ht="12.75">
      <c r="A502" s="12" t="s">
        <v>452</v>
      </c>
      <c r="B502" s="12" t="s">
        <v>83</v>
      </c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>
        <v>1688</v>
      </c>
      <c r="BD502" s="21"/>
      <c r="BE502" s="21"/>
      <c r="BF502" s="21"/>
      <c r="BG502" s="21"/>
      <c r="BH502" s="21"/>
      <c r="BI502" s="21"/>
      <c r="BJ502" s="21">
        <v>10957</v>
      </c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>
        <f>SUM(C502:BY502)</f>
        <v>12645</v>
      </c>
      <c r="CA502" s="22">
        <f>BZ502/BZ504</f>
        <v>0.7362016767582673</v>
      </c>
      <c r="CB502" s="23"/>
    </row>
    <row r="503" spans="1:80" s="8" customFormat="1" ht="12.75">
      <c r="A503" s="12" t="s">
        <v>453</v>
      </c>
      <c r="B503" s="12" t="s">
        <v>87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2">
        <f>BZ503/BZ504</f>
        <v>0</v>
      </c>
      <c r="CB503" s="23"/>
    </row>
    <row r="504" spans="3:80" s="8" customFormat="1" ht="12.7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>
        <f>SUM(BZ501:BZ503)</f>
        <v>17176</v>
      </c>
      <c r="CA504" s="22"/>
      <c r="CB504" s="23"/>
    </row>
    <row r="505" spans="1:80" s="8" customFormat="1" ht="12.75">
      <c r="A505" s="14" t="s">
        <v>454</v>
      </c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2"/>
      <c r="CB505" s="23"/>
    </row>
    <row r="506" spans="1:80" s="8" customFormat="1" ht="12.75">
      <c r="A506" s="12" t="s">
        <v>455</v>
      </c>
      <c r="B506" s="12" t="s">
        <v>83</v>
      </c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>
        <v>140</v>
      </c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>
        <v>1507</v>
      </c>
      <c r="AP506" s="21"/>
      <c r="AQ506" s="21"/>
      <c r="AR506" s="21"/>
      <c r="AS506" s="21"/>
      <c r="AT506" s="21"/>
      <c r="AU506" s="21"/>
      <c r="AV506" s="21"/>
      <c r="AW506" s="21"/>
      <c r="AX506" s="21">
        <v>219</v>
      </c>
      <c r="AY506" s="21"/>
      <c r="AZ506" s="21"/>
      <c r="BA506" s="21"/>
      <c r="BB506" s="21"/>
      <c r="BC506" s="21"/>
      <c r="BD506" s="21">
        <v>1263</v>
      </c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0">
        <v>874</v>
      </c>
      <c r="BS506" s="21"/>
      <c r="BT506" s="21"/>
      <c r="BU506" s="21"/>
      <c r="BV506" s="21"/>
      <c r="BW506" s="21"/>
      <c r="BX506" s="21"/>
      <c r="BY506" s="21"/>
      <c r="BZ506" s="21">
        <f>SUM(C506:BY506)</f>
        <v>4003</v>
      </c>
      <c r="CA506" s="22">
        <f>BZ506/BZ508</f>
        <v>0.39834809433774504</v>
      </c>
      <c r="CB506" s="23"/>
    </row>
    <row r="507" spans="1:80" s="8" customFormat="1" ht="12.75">
      <c r="A507" s="12" t="s">
        <v>456</v>
      </c>
      <c r="B507" s="12" t="s">
        <v>83</v>
      </c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>
        <v>182</v>
      </c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>
        <v>1456</v>
      </c>
      <c r="AP507" s="21"/>
      <c r="AQ507" s="21"/>
      <c r="AR507" s="21"/>
      <c r="AS507" s="21"/>
      <c r="AT507" s="21"/>
      <c r="AU507" s="21"/>
      <c r="AV507" s="21"/>
      <c r="AW507" s="21"/>
      <c r="AX507" s="21">
        <v>284</v>
      </c>
      <c r="AY507" s="21"/>
      <c r="AZ507" s="21"/>
      <c r="BA507" s="21"/>
      <c r="BB507" s="21"/>
      <c r="BC507" s="21"/>
      <c r="BD507" s="21">
        <v>2475</v>
      </c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0">
        <v>1649</v>
      </c>
      <c r="BS507" s="21"/>
      <c r="BT507" s="21"/>
      <c r="BU507" s="21"/>
      <c r="BV507" s="21"/>
      <c r="BW507" s="21"/>
      <c r="BX507" s="21"/>
      <c r="BY507" s="21"/>
      <c r="BZ507" s="21">
        <f>SUM(C507:BY507)</f>
        <v>6046</v>
      </c>
      <c r="CA507" s="22">
        <f>BZ507/BZ508</f>
        <v>0.6016519056622549</v>
      </c>
      <c r="CB507" s="23"/>
    </row>
    <row r="508" spans="3:80" s="8" customFormat="1" ht="12.7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>
        <f>SUM(BZ506:BZ507)</f>
        <v>10049</v>
      </c>
      <c r="CA508" s="22"/>
      <c r="CB508" s="23"/>
    </row>
    <row r="509" spans="1:80" s="8" customFormat="1" ht="12.75">
      <c r="A509" s="14" t="s">
        <v>457</v>
      </c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2"/>
      <c r="CB509" s="23"/>
    </row>
    <row r="510" spans="1:80" s="8" customFormat="1" ht="12.75">
      <c r="A510" s="12" t="s">
        <v>458</v>
      </c>
      <c r="B510" s="12" t="s">
        <v>83</v>
      </c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>
        <v>740</v>
      </c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>
        <v>849</v>
      </c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>
        <f>SUM(C510:BY510)</f>
        <v>1589</v>
      </c>
      <c r="CA510" s="22">
        <f>BZ510/BZ512</f>
        <v>0.6878787878787879</v>
      </c>
      <c r="CB510" s="23"/>
    </row>
    <row r="511" spans="1:80" s="8" customFormat="1" ht="12.75">
      <c r="A511" s="12" t="s">
        <v>459</v>
      </c>
      <c r="B511" s="12" t="s">
        <v>83</v>
      </c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>
        <v>107</v>
      </c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>
        <v>614</v>
      </c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>
        <f>SUM(C511:BY511)</f>
        <v>721</v>
      </c>
      <c r="CA511" s="22">
        <f>BZ511/BZ512</f>
        <v>0.31212121212121213</v>
      </c>
      <c r="CB511" s="23"/>
    </row>
    <row r="512" spans="3:80" s="8" customFormat="1" ht="12.7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>
        <f>SUM(BZ510:BZ511)</f>
        <v>2310</v>
      </c>
      <c r="CA512" s="22"/>
      <c r="CB512" s="23"/>
    </row>
    <row r="513" spans="1:80" s="8" customFormat="1" ht="12.75">
      <c r="A513" s="14" t="s">
        <v>460</v>
      </c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2"/>
      <c r="CB513" s="23"/>
    </row>
    <row r="514" spans="1:80" s="8" customFormat="1" ht="12.75">
      <c r="A514" s="12" t="s">
        <v>461</v>
      </c>
      <c r="B514" s="12" t="s">
        <v>83</v>
      </c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2"/>
      <c r="CB514" s="23"/>
    </row>
    <row r="515" spans="3:80" s="8" customFormat="1" ht="12.7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2"/>
      <c r="CB515" s="23"/>
    </row>
    <row r="516" spans="1:80" s="8" customFormat="1" ht="12.75">
      <c r="A516" s="14" t="s">
        <v>462</v>
      </c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2"/>
      <c r="CB516" s="23"/>
    </row>
    <row r="517" spans="1:80" s="8" customFormat="1" ht="12.75">
      <c r="A517" s="12" t="s">
        <v>463</v>
      </c>
      <c r="B517" s="12" t="s">
        <v>83</v>
      </c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>
        <v>3497</v>
      </c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>
        <f>SUM(C517:BY517)</f>
        <v>3497</v>
      </c>
      <c r="CA517" s="22">
        <f>BZ517/BZ519</f>
        <v>0.7637038654728107</v>
      </c>
      <c r="CB517" s="23"/>
    </row>
    <row r="518" spans="1:80" s="8" customFormat="1" ht="12.75">
      <c r="A518" s="12" t="s">
        <v>464</v>
      </c>
      <c r="B518" s="12" t="s">
        <v>83</v>
      </c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>
        <v>1082</v>
      </c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>
        <f>SUM(C518:BY518)</f>
        <v>1082</v>
      </c>
      <c r="CA518" s="22">
        <f>BZ518/BZ519</f>
        <v>0.23629613452718934</v>
      </c>
      <c r="CB518" s="23"/>
    </row>
    <row r="519" spans="3:80" s="8" customFormat="1" ht="12.75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>
        <f>SUM(BZ517:BZ518)</f>
        <v>4579</v>
      </c>
      <c r="CA519" s="22"/>
      <c r="CB519" s="23"/>
    </row>
    <row r="520" spans="1:80" s="8" customFormat="1" ht="12.75">
      <c r="A520" s="14" t="s">
        <v>465</v>
      </c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2"/>
      <c r="CB520" s="23"/>
    </row>
    <row r="521" spans="1:80" s="8" customFormat="1" ht="12.75">
      <c r="A521" s="12" t="s">
        <v>466</v>
      </c>
      <c r="B521" s="12" t="s">
        <v>83</v>
      </c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2"/>
      <c r="CB521" s="23"/>
    </row>
    <row r="522" spans="3:80" s="8" customFormat="1" ht="12.75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2"/>
      <c r="CB522" s="23"/>
    </row>
    <row r="523" spans="1:80" s="8" customFormat="1" ht="12.75">
      <c r="A523" s="14" t="s">
        <v>467</v>
      </c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2"/>
      <c r="CB523" s="23"/>
    </row>
    <row r="524" spans="1:80" s="8" customFormat="1" ht="12.75">
      <c r="A524" s="12" t="s">
        <v>468</v>
      </c>
      <c r="B524" s="12" t="s">
        <v>83</v>
      </c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2"/>
      <c r="CB524" s="23"/>
    </row>
    <row r="525" spans="3:80" s="8" customFormat="1" ht="12.75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2"/>
      <c r="CB525" s="23"/>
    </row>
    <row r="526" spans="1:80" s="8" customFormat="1" ht="12.75">
      <c r="A526" s="14" t="s">
        <v>469</v>
      </c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2"/>
      <c r="CB526" s="23"/>
    </row>
    <row r="527" spans="1:80" s="8" customFormat="1" ht="12.75">
      <c r="A527" s="12" t="s">
        <v>470</v>
      </c>
      <c r="B527" s="12" t="s">
        <v>83</v>
      </c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>
        <v>1466</v>
      </c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>
        <v>5997</v>
      </c>
      <c r="BW527" s="21"/>
      <c r="BX527" s="21"/>
      <c r="BY527" s="21"/>
      <c r="BZ527" s="21">
        <f>SUM(C527:BY527)</f>
        <v>7463</v>
      </c>
      <c r="CA527" s="22">
        <f>BZ527/BZ530</f>
        <v>0.636611788791265</v>
      </c>
      <c r="CB527" s="23"/>
    </row>
    <row r="528" spans="1:80" s="8" customFormat="1" ht="12.75">
      <c r="A528" s="12" t="s">
        <v>471</v>
      </c>
      <c r="B528" s="12" t="s">
        <v>83</v>
      </c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>
        <v>1317</v>
      </c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>
        <v>2943</v>
      </c>
      <c r="BW528" s="21"/>
      <c r="BX528" s="21"/>
      <c r="BY528" s="21"/>
      <c r="BZ528" s="21">
        <f>SUM(C528:BY528)</f>
        <v>4260</v>
      </c>
      <c r="CA528" s="22">
        <f>BZ528/BZ530</f>
        <v>0.363388211208735</v>
      </c>
      <c r="CB528" s="23"/>
    </row>
    <row r="529" spans="1:80" s="8" customFormat="1" ht="12.75">
      <c r="A529" s="12" t="s">
        <v>472</v>
      </c>
      <c r="B529" s="12" t="s">
        <v>87</v>
      </c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2">
        <f>BZ529/BZ530</f>
        <v>0</v>
      </c>
      <c r="CB529" s="23"/>
    </row>
    <row r="530" spans="3:80" s="8" customFormat="1" ht="12.75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>
        <f>SUM(BZ527:BZ529)</f>
        <v>11723</v>
      </c>
      <c r="CA530" s="22"/>
      <c r="CB530" s="23"/>
    </row>
    <row r="531" spans="1:80" s="8" customFormat="1" ht="12.75">
      <c r="A531" s="14" t="s">
        <v>473</v>
      </c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2"/>
      <c r="CB531" s="23"/>
    </row>
    <row r="532" spans="1:80" s="8" customFormat="1" ht="12.75">
      <c r="A532" s="12" t="s">
        <v>474</v>
      </c>
      <c r="B532" s="12" t="s">
        <v>83</v>
      </c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>
        <v>433</v>
      </c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>
        <v>2907</v>
      </c>
      <c r="BW532" s="21"/>
      <c r="BX532" s="21"/>
      <c r="BY532" s="21"/>
      <c r="BZ532" s="21">
        <f>SUM(C532:BY532)</f>
        <v>3340</v>
      </c>
      <c r="CA532" s="22">
        <f>BZ532/BZ536</f>
        <v>0.28726240646770446</v>
      </c>
      <c r="CB532" s="23"/>
    </row>
    <row r="533" spans="1:80" s="8" customFormat="1" ht="12.75">
      <c r="A533" s="12" t="s">
        <v>475</v>
      </c>
      <c r="B533" s="12" t="s">
        <v>83</v>
      </c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>
        <v>1583</v>
      </c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>
        <v>3443</v>
      </c>
      <c r="BW533" s="21"/>
      <c r="BX533" s="21"/>
      <c r="BY533" s="21"/>
      <c r="BZ533" s="21">
        <f>SUM(C533:BY533)</f>
        <v>5026</v>
      </c>
      <c r="CA533" s="22">
        <f>BZ533/BZ536</f>
        <v>0.43226971703792894</v>
      </c>
      <c r="CB533" s="23"/>
    </row>
    <row r="534" spans="1:80" s="8" customFormat="1" ht="12.75">
      <c r="A534" s="12" t="s">
        <v>476</v>
      </c>
      <c r="B534" s="12" t="s">
        <v>83</v>
      </c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>
        <v>665</v>
      </c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>
        <v>2596</v>
      </c>
      <c r="BW534" s="21"/>
      <c r="BX534" s="21"/>
      <c r="BY534" s="21"/>
      <c r="BZ534" s="21">
        <f>SUM(C534:BY534)</f>
        <v>3261</v>
      </c>
      <c r="CA534" s="22">
        <f>BZ534/BZ536</f>
        <v>0.28046787649436655</v>
      </c>
      <c r="CB534" s="23"/>
    </row>
    <row r="535" spans="1:80" s="8" customFormat="1" ht="12.75">
      <c r="A535" s="12" t="s">
        <v>477</v>
      </c>
      <c r="B535" s="12" t="s">
        <v>87</v>
      </c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2">
        <f>BZ535/BZ536</f>
        <v>0</v>
      </c>
      <c r="CB535" s="23"/>
    </row>
    <row r="536" spans="3:80" s="8" customFormat="1" ht="12.75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>
        <f>SUM(BZ532:BZ535)</f>
        <v>11627</v>
      </c>
      <c r="CA536" s="22"/>
      <c r="CB536" s="23"/>
    </row>
    <row r="537" spans="1:80" s="8" customFormat="1" ht="12.75">
      <c r="A537" s="14" t="s">
        <v>478</v>
      </c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2"/>
      <c r="CB537" s="23"/>
    </row>
    <row r="538" spans="1:80" s="8" customFormat="1" ht="12.75">
      <c r="A538" s="12" t="s">
        <v>479</v>
      </c>
      <c r="B538" s="12" t="s">
        <v>83</v>
      </c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2"/>
      <c r="CB538" s="23"/>
    </row>
    <row r="539" spans="3:80" s="8" customFormat="1" ht="12.75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2"/>
      <c r="CB539" s="23"/>
    </row>
    <row r="540" spans="1:80" s="8" customFormat="1" ht="12.75">
      <c r="A540" s="14" t="s">
        <v>480</v>
      </c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2"/>
      <c r="CB540" s="23"/>
    </row>
    <row r="541" spans="1:80" s="8" customFormat="1" ht="12.75">
      <c r="A541" s="12" t="s">
        <v>481</v>
      </c>
      <c r="B541" s="12" t="s">
        <v>83</v>
      </c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2"/>
      <c r="CB541" s="23"/>
    </row>
    <row r="542" spans="3:80" s="8" customFormat="1" ht="12.75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2"/>
      <c r="CB542" s="23"/>
    </row>
    <row r="543" spans="1:80" s="8" customFormat="1" ht="12.75">
      <c r="A543" s="14" t="s">
        <v>482</v>
      </c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2"/>
      <c r="CB543" s="23"/>
    </row>
    <row r="544" spans="1:80" s="8" customFormat="1" ht="12.75">
      <c r="A544" s="12" t="s">
        <v>483</v>
      </c>
      <c r="B544" s="12" t="s">
        <v>83</v>
      </c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>
        <v>1307</v>
      </c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>
        <v>2364</v>
      </c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>
        <v>980</v>
      </c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>
        <f>SUM(C544:BY544)</f>
        <v>4651</v>
      </c>
      <c r="CA544" s="22">
        <f>BZ544/BZ546</f>
        <v>0.46823718916742174</v>
      </c>
      <c r="CB544" s="23"/>
    </row>
    <row r="545" spans="1:80" s="8" customFormat="1" ht="12.75">
      <c r="A545" s="12" t="s">
        <v>484</v>
      </c>
      <c r="B545" s="12" t="s">
        <v>83</v>
      </c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>
        <v>1735</v>
      </c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>
        <v>920</v>
      </c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>
        <v>2627</v>
      </c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>
        <f>SUM(C545:BY545)</f>
        <v>5282</v>
      </c>
      <c r="CA545" s="22">
        <f>BZ545/BZ546</f>
        <v>0.5317628108325783</v>
      </c>
      <c r="CB545" s="23"/>
    </row>
    <row r="546" spans="3:80" s="8" customFormat="1" ht="12.75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>
        <f>SUM(BZ544:BZ545)</f>
        <v>9933</v>
      </c>
      <c r="CA546" s="22"/>
      <c r="CB546" s="23"/>
    </row>
    <row r="547" spans="1:80" s="8" customFormat="1" ht="12.75">
      <c r="A547" s="14" t="s">
        <v>485</v>
      </c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2"/>
      <c r="CB547" s="23"/>
    </row>
    <row r="548" spans="1:80" s="8" customFormat="1" ht="12.75">
      <c r="A548" s="12" t="s">
        <v>486</v>
      </c>
      <c r="B548" s="12" t="s">
        <v>83</v>
      </c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2"/>
      <c r="CB548" s="23"/>
    </row>
    <row r="549" spans="3:80" s="8" customFormat="1" ht="12.75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2"/>
      <c r="CB549" s="23"/>
    </row>
    <row r="550" spans="1:80" s="8" customFormat="1" ht="12.75">
      <c r="A550" s="14" t="s">
        <v>487</v>
      </c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2"/>
      <c r="CB550" s="23"/>
    </row>
    <row r="551" spans="1:80" s="8" customFormat="1" ht="12.75">
      <c r="A551" s="12" t="s">
        <v>488</v>
      </c>
      <c r="B551" s="12" t="s">
        <v>83</v>
      </c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2"/>
      <c r="CB551" s="23"/>
    </row>
    <row r="552" spans="3:80" s="8" customFormat="1" ht="12.75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2"/>
      <c r="CB552" s="23"/>
    </row>
    <row r="553" spans="1:80" s="8" customFormat="1" ht="12.75">
      <c r="A553" s="14" t="s">
        <v>489</v>
      </c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2"/>
      <c r="CB553" s="23"/>
    </row>
    <row r="554" spans="1:80" s="8" customFormat="1" ht="12.75">
      <c r="A554" s="12" t="s">
        <v>490</v>
      </c>
      <c r="B554" s="12" t="s">
        <v>83</v>
      </c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2"/>
      <c r="CB554" s="23"/>
    </row>
    <row r="555" spans="3:80" s="8" customFormat="1" ht="12.75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2"/>
      <c r="CB555" s="23"/>
    </row>
    <row r="556" spans="1:80" s="8" customFormat="1" ht="12.75">
      <c r="A556" s="14" t="s">
        <v>491</v>
      </c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2"/>
      <c r="CB556" s="23"/>
    </row>
    <row r="557" spans="1:80" s="8" customFormat="1" ht="12.75">
      <c r="A557" s="12" t="s">
        <v>492</v>
      </c>
      <c r="B557" s="12" t="s">
        <v>83</v>
      </c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2"/>
      <c r="CB557" s="23"/>
    </row>
    <row r="558" spans="3:80" s="8" customFormat="1" ht="12.75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2"/>
      <c r="CB558" s="23"/>
    </row>
    <row r="559" spans="1:80" s="8" customFormat="1" ht="12.75">
      <c r="A559" s="14" t="s">
        <v>493</v>
      </c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2"/>
      <c r="CB559" s="23"/>
    </row>
    <row r="560" spans="1:80" s="8" customFormat="1" ht="12.75">
      <c r="A560" s="12" t="s">
        <v>494</v>
      </c>
      <c r="B560" s="12" t="s">
        <v>83</v>
      </c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2"/>
      <c r="CB560" s="23"/>
    </row>
    <row r="561" spans="3:80" s="8" customFormat="1" ht="12.75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2"/>
      <c r="CB561" s="23"/>
    </row>
    <row r="562" spans="1:80" s="8" customFormat="1" ht="12.75">
      <c r="A562" s="14" t="s">
        <v>495</v>
      </c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2"/>
      <c r="CB562" s="23"/>
    </row>
    <row r="563" spans="1:80" s="8" customFormat="1" ht="12.75">
      <c r="A563" s="12" t="s">
        <v>496</v>
      </c>
      <c r="B563" s="12" t="s">
        <v>83</v>
      </c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2"/>
      <c r="CB563" s="23"/>
    </row>
    <row r="564" spans="3:80" s="8" customFormat="1" ht="12.75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2"/>
      <c r="CB564" s="23"/>
    </row>
    <row r="565" spans="1:80" s="8" customFormat="1" ht="13.5" customHeight="1">
      <c r="A565" s="14" t="s">
        <v>497</v>
      </c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2"/>
      <c r="CB565" s="23"/>
    </row>
    <row r="566" spans="1:80" s="8" customFormat="1" ht="13.5" customHeight="1">
      <c r="A566" s="12" t="s">
        <v>498</v>
      </c>
      <c r="B566" s="12" t="s">
        <v>83</v>
      </c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2"/>
      <c r="CB566" s="23"/>
    </row>
    <row r="567" spans="3:80" s="8" customFormat="1" ht="13.5" customHeight="1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2"/>
      <c r="CB567" s="23"/>
    </row>
    <row r="568" spans="1:80" s="8" customFormat="1" ht="12.75">
      <c r="A568" s="14" t="s">
        <v>499</v>
      </c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2"/>
      <c r="CB568" s="23"/>
    </row>
    <row r="569" spans="1:80" s="8" customFormat="1" ht="12.75">
      <c r="A569" s="12" t="s">
        <v>500</v>
      </c>
      <c r="B569" s="12" t="s">
        <v>83</v>
      </c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2"/>
      <c r="CB569" s="23"/>
    </row>
    <row r="570" spans="3:80" s="8" customFormat="1" ht="12.75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2"/>
      <c r="CB570" s="23"/>
    </row>
    <row r="571" spans="1:80" s="8" customFormat="1" ht="12.75">
      <c r="A571" s="14" t="s">
        <v>501</v>
      </c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2"/>
      <c r="CB571" s="23"/>
    </row>
    <row r="572" spans="1:80" s="8" customFormat="1" ht="12.75">
      <c r="A572" s="12" t="s">
        <v>502</v>
      </c>
      <c r="B572" s="12" t="s">
        <v>83</v>
      </c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2"/>
      <c r="CB572" s="23"/>
    </row>
    <row r="573" spans="3:80" s="8" customFormat="1" ht="12.75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2"/>
      <c r="CB573" s="23"/>
    </row>
    <row r="574" spans="1:80" s="8" customFormat="1" ht="12.75">
      <c r="A574" s="14" t="s">
        <v>503</v>
      </c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2"/>
      <c r="CB574" s="23"/>
    </row>
    <row r="575" spans="1:80" s="8" customFormat="1" ht="12.75">
      <c r="A575" s="12" t="s">
        <v>504</v>
      </c>
      <c r="B575" s="12" t="s">
        <v>83</v>
      </c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2"/>
      <c r="CB575" s="23"/>
    </row>
    <row r="576" spans="3:80" s="8" customFormat="1" ht="12.75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2"/>
      <c r="CB576" s="23"/>
    </row>
    <row r="577" spans="1:80" s="8" customFormat="1" ht="12.75">
      <c r="A577" s="14" t="s">
        <v>505</v>
      </c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2"/>
      <c r="CB577" s="23"/>
    </row>
    <row r="578" spans="1:80" s="8" customFormat="1" ht="12.75">
      <c r="A578" s="12" t="s">
        <v>506</v>
      </c>
      <c r="B578" s="12" t="s">
        <v>83</v>
      </c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2"/>
      <c r="CB578" s="23"/>
    </row>
    <row r="579" spans="3:80" s="8" customFormat="1" ht="12.75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2"/>
      <c r="CB579" s="23"/>
    </row>
    <row r="580" spans="1:80" s="8" customFormat="1" ht="12.75">
      <c r="A580" s="14" t="s">
        <v>507</v>
      </c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2"/>
      <c r="CB580" s="23"/>
    </row>
    <row r="581" spans="1:80" s="8" customFormat="1" ht="12.75">
      <c r="A581" s="12" t="s">
        <v>508</v>
      </c>
      <c r="B581" s="12" t="s">
        <v>83</v>
      </c>
      <c r="C581" s="21"/>
      <c r="D581" s="21">
        <v>2434</v>
      </c>
      <c r="E581" s="21"/>
      <c r="F581" s="21"/>
      <c r="G581" s="21"/>
      <c r="H581" s="21">
        <v>1452</v>
      </c>
      <c r="I581" s="21"/>
      <c r="J581" s="21"/>
      <c r="K581" s="21">
        <v>836</v>
      </c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>
        <v>337</v>
      </c>
      <c r="X581" s="21">
        <v>2041</v>
      </c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>
        <f>SUM(C581:BY581)</f>
        <v>7100</v>
      </c>
      <c r="CA581" s="22">
        <f>BZ581/BZ583</f>
        <v>0.49278178789561355</v>
      </c>
      <c r="CB581" s="23"/>
    </row>
    <row r="582" spans="1:80" s="8" customFormat="1" ht="12.75">
      <c r="A582" s="12" t="s">
        <v>509</v>
      </c>
      <c r="B582" s="12" t="s">
        <v>83</v>
      </c>
      <c r="C582" s="21"/>
      <c r="D582" s="21">
        <v>2505</v>
      </c>
      <c r="E582" s="21"/>
      <c r="F582" s="21"/>
      <c r="G582" s="21"/>
      <c r="H582" s="21">
        <v>995</v>
      </c>
      <c r="I582" s="21"/>
      <c r="J582" s="21"/>
      <c r="K582" s="21">
        <v>1584</v>
      </c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>
        <v>774</v>
      </c>
      <c r="X582" s="21">
        <v>1450</v>
      </c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>
        <f>SUM(C582:BY582)</f>
        <v>7308</v>
      </c>
      <c r="CA582" s="22">
        <f>BZ582/BZ583</f>
        <v>0.5072182121043864</v>
      </c>
      <c r="CB582" s="23"/>
    </row>
    <row r="583" spans="3:80" s="8" customFormat="1" ht="12.75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>
        <f>SUM(BZ581:BZ582)</f>
        <v>14408</v>
      </c>
      <c r="CA583" s="22"/>
      <c r="CB583" s="23"/>
    </row>
    <row r="584" spans="1:80" s="8" customFormat="1" ht="12.75">
      <c r="A584" s="14" t="s">
        <v>510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2"/>
      <c r="CB584" s="23"/>
    </row>
    <row r="585" spans="1:80" s="8" customFormat="1" ht="12.75">
      <c r="A585" s="12" t="s">
        <v>511</v>
      </c>
      <c r="B585" s="12" t="s">
        <v>83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2"/>
      <c r="CB585" s="23"/>
    </row>
    <row r="586" spans="3:80" s="8" customFormat="1" ht="12.75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2"/>
      <c r="CB586" s="23"/>
    </row>
    <row r="587" spans="1:80" s="8" customFormat="1" ht="12.75">
      <c r="A587" s="14" t="s">
        <v>512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2"/>
      <c r="CB587" s="23"/>
    </row>
    <row r="588" spans="1:80" s="8" customFormat="1" ht="12.75">
      <c r="A588" s="12" t="s">
        <v>513</v>
      </c>
      <c r="B588" s="12" t="s">
        <v>83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2"/>
      <c r="CB588" s="23"/>
    </row>
    <row r="589" spans="3:80" s="8" customFormat="1" ht="12.75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2"/>
      <c r="CB589" s="23"/>
    </row>
    <row r="590" spans="1:80" s="8" customFormat="1" ht="12.75">
      <c r="A590" s="14" t="s">
        <v>514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2"/>
      <c r="CB590" s="23"/>
    </row>
    <row r="591" spans="1:80" s="8" customFormat="1" ht="12.75">
      <c r="A591" s="12" t="s">
        <v>515</v>
      </c>
      <c r="B591" s="12" t="s">
        <v>83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2"/>
      <c r="CB591" s="23"/>
    </row>
    <row r="592" spans="1:80" s="8" customFormat="1" ht="12.75">
      <c r="A592" s="12" t="s">
        <v>516</v>
      </c>
      <c r="B592" s="12" t="s">
        <v>87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2"/>
      <c r="CB592" s="23"/>
    </row>
    <row r="593" spans="3:80" s="8" customFormat="1" ht="12.75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2"/>
      <c r="CB593" s="23"/>
    </row>
    <row r="594" spans="1:80" s="8" customFormat="1" ht="12.75">
      <c r="A594" s="14" t="s">
        <v>517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2"/>
      <c r="CB594" s="23"/>
    </row>
    <row r="595" spans="1:80" s="8" customFormat="1" ht="12.75">
      <c r="A595" s="12" t="s">
        <v>518</v>
      </c>
      <c r="B595" s="12" t="s">
        <v>83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2"/>
      <c r="CB595" s="23"/>
    </row>
    <row r="596" spans="3:80" s="8" customFormat="1" ht="12.75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2"/>
      <c r="CB596" s="23"/>
    </row>
    <row r="597" spans="1:80" s="8" customFormat="1" ht="12.75">
      <c r="A597" s="14" t="s">
        <v>519</v>
      </c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2"/>
      <c r="CB597" s="23"/>
    </row>
    <row r="598" spans="1:80" s="8" customFormat="1" ht="12.75">
      <c r="A598" s="12" t="s">
        <v>520</v>
      </c>
      <c r="B598" s="12" t="s">
        <v>83</v>
      </c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2"/>
      <c r="CB598" s="23"/>
    </row>
    <row r="599" spans="3:80" s="8" customFormat="1" ht="12.75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2"/>
      <c r="CB599" s="23"/>
    </row>
    <row r="600" spans="1:80" s="8" customFormat="1" ht="12.75">
      <c r="A600" s="14" t="s">
        <v>521</v>
      </c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2"/>
      <c r="CB600" s="23"/>
    </row>
    <row r="601" spans="1:80" s="8" customFormat="1" ht="12.75">
      <c r="A601" s="12" t="s">
        <v>522</v>
      </c>
      <c r="B601" s="12" t="s">
        <v>83</v>
      </c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>
        <v>2227</v>
      </c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>
        <v>1224</v>
      </c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>
        <v>218</v>
      </c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>
        <v>504</v>
      </c>
      <c r="BZ601" s="21">
        <f>SUM(C601:BY601)</f>
        <v>4173</v>
      </c>
      <c r="CA601" s="22">
        <f>BZ601/BZ604</f>
        <v>0.2849047586536492</v>
      </c>
      <c r="CB601" s="23"/>
    </row>
    <row r="602" spans="1:80" s="8" customFormat="1" ht="12.75">
      <c r="A602" s="12" t="s">
        <v>523</v>
      </c>
      <c r="B602" s="12" t="s">
        <v>83</v>
      </c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>
        <v>1329</v>
      </c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>
        <v>1267</v>
      </c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>
        <v>718</v>
      </c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>
        <v>1857</v>
      </c>
      <c r="BZ602" s="21">
        <f>SUM(C602:BY602)</f>
        <v>5171</v>
      </c>
      <c r="CA602" s="22">
        <f>BZ602/BZ604</f>
        <v>0.3530415784802349</v>
      </c>
      <c r="CB602" s="23"/>
    </row>
    <row r="603" spans="1:80" s="8" customFormat="1" ht="12.75">
      <c r="A603" s="12" t="s">
        <v>524</v>
      </c>
      <c r="B603" s="12" t="s">
        <v>83</v>
      </c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>
        <v>971</v>
      </c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>
        <v>1859</v>
      </c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>
        <v>1150</v>
      </c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>
        <v>1323</v>
      </c>
      <c r="BZ603" s="21">
        <f>SUM(C603:BY603)</f>
        <v>5303</v>
      </c>
      <c r="CA603" s="22">
        <f>BZ603/BZ604</f>
        <v>0.36205366286611596</v>
      </c>
      <c r="CB603" s="23"/>
    </row>
    <row r="604" spans="3:80" s="8" customFormat="1" ht="12.75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>
        <f>SUM(BZ601:BZ603)</f>
        <v>14647</v>
      </c>
      <c r="CA604" s="22"/>
      <c r="CB604" s="23"/>
    </row>
    <row r="605" spans="1:80" s="8" customFormat="1" ht="12.75">
      <c r="A605" s="14" t="s">
        <v>525</v>
      </c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2"/>
      <c r="CB605" s="23"/>
    </row>
    <row r="606" spans="1:80" s="8" customFormat="1" ht="12.75">
      <c r="A606" s="12" t="s">
        <v>526</v>
      </c>
      <c r="B606" s="12" t="s">
        <v>83</v>
      </c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2"/>
      <c r="CB606" s="23"/>
    </row>
    <row r="607" spans="3:80" s="8" customFormat="1" ht="12.75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2"/>
      <c r="CB607" s="23"/>
    </row>
    <row r="608" spans="1:80" s="8" customFormat="1" ht="12.75">
      <c r="A608" s="14" t="s">
        <v>527</v>
      </c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2"/>
      <c r="CB608" s="23"/>
    </row>
    <row r="609" spans="1:80" s="8" customFormat="1" ht="12.75">
      <c r="A609" s="12" t="s">
        <v>528</v>
      </c>
      <c r="B609" s="12" t="s">
        <v>83</v>
      </c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2"/>
      <c r="CB609" s="23"/>
    </row>
    <row r="610" spans="1:80" s="8" customFormat="1" ht="12.75">
      <c r="A610" s="12" t="s">
        <v>529</v>
      </c>
      <c r="B610" s="12" t="s">
        <v>87</v>
      </c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2"/>
      <c r="CB610" s="23"/>
    </row>
    <row r="611" spans="3:80" s="8" customFormat="1" ht="12.75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2"/>
      <c r="CB611" s="23"/>
    </row>
    <row r="612" spans="1:80" s="8" customFormat="1" ht="12.75">
      <c r="A612" s="14" t="s">
        <v>530</v>
      </c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2"/>
      <c r="CB612" s="23"/>
    </row>
    <row r="613" spans="1:80" s="8" customFormat="1" ht="12.75">
      <c r="A613" s="12" t="s">
        <v>531</v>
      </c>
      <c r="B613" s="12" t="s">
        <v>83</v>
      </c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>
        <v>3378</v>
      </c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>
        <f>SUM(C613:BY613)</f>
        <v>3378</v>
      </c>
      <c r="CA613" s="22">
        <f>BZ613/BZ616</f>
        <v>0.3816517907581064</v>
      </c>
      <c r="CB613" s="23"/>
    </row>
    <row r="614" spans="1:80" s="8" customFormat="1" ht="12.75">
      <c r="A614" s="12" t="s">
        <v>532</v>
      </c>
      <c r="B614" s="12" t="s">
        <v>83</v>
      </c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>
        <v>5473</v>
      </c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>
        <f>SUM(C614:BY614)</f>
        <v>5473</v>
      </c>
      <c r="CA614" s="22">
        <f>BZ614/BZ616</f>
        <v>0.6183482092418936</v>
      </c>
      <c r="CB614" s="23"/>
    </row>
    <row r="615" spans="1:80" s="8" customFormat="1" ht="12.75">
      <c r="A615" s="12" t="s">
        <v>533</v>
      </c>
      <c r="B615" s="12" t="s">
        <v>87</v>
      </c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2">
        <f>BZ615/BZ616</f>
        <v>0</v>
      </c>
      <c r="CB615" s="23"/>
    </row>
    <row r="616" spans="3:80" s="8" customFormat="1" ht="12.75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>
        <f>SUM(BZ613:BZ615)</f>
        <v>8851</v>
      </c>
      <c r="CA616" s="22"/>
      <c r="CB616" s="23"/>
    </row>
    <row r="617" spans="1:80" s="8" customFormat="1" ht="12.75">
      <c r="A617" s="14" t="s">
        <v>534</v>
      </c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2"/>
      <c r="CB617" s="23"/>
    </row>
    <row r="618" spans="1:80" s="8" customFormat="1" ht="12.75">
      <c r="A618" s="12" t="s">
        <v>535</v>
      </c>
      <c r="B618" s="12" t="s">
        <v>83</v>
      </c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2"/>
      <c r="CB618" s="23"/>
    </row>
    <row r="619" spans="3:80" s="8" customFormat="1" ht="12.75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2"/>
      <c r="CB619" s="23"/>
    </row>
    <row r="620" spans="1:80" s="8" customFormat="1" ht="12.75">
      <c r="A620" s="14" t="s">
        <v>536</v>
      </c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2"/>
      <c r="CB620" s="23"/>
    </row>
    <row r="621" spans="1:80" s="8" customFormat="1" ht="12.75">
      <c r="A621" s="12" t="s">
        <v>537</v>
      </c>
      <c r="B621" s="12" t="s">
        <v>87</v>
      </c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2"/>
      <c r="CB621" s="23"/>
    </row>
    <row r="622" spans="3:80" s="8" customFormat="1" ht="12.75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2"/>
      <c r="CB622" s="23"/>
    </row>
    <row r="623" spans="1:80" s="8" customFormat="1" ht="12.75">
      <c r="A623" s="14" t="s">
        <v>538</v>
      </c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2"/>
      <c r="CB623" s="23"/>
    </row>
    <row r="624" spans="1:80" s="8" customFormat="1" ht="12.75">
      <c r="A624" s="12" t="s">
        <v>539</v>
      </c>
      <c r="B624" s="12" t="s">
        <v>87</v>
      </c>
      <c r="C624" s="21"/>
      <c r="D624" s="21"/>
      <c r="E624" s="21"/>
      <c r="F624" s="21">
        <v>5428</v>
      </c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>
        <f>SUM(C624:BY624)</f>
        <v>5428</v>
      </c>
      <c r="CA624" s="22">
        <f>BZ624/BZ627</f>
        <v>0.3970157987126975</v>
      </c>
      <c r="CB624" s="23"/>
    </row>
    <row r="625" spans="1:80" s="8" customFormat="1" ht="12.75">
      <c r="A625" s="12" t="s">
        <v>540</v>
      </c>
      <c r="B625" s="12" t="s">
        <v>87</v>
      </c>
      <c r="C625" s="21"/>
      <c r="D625" s="21"/>
      <c r="E625" s="21"/>
      <c r="F625" s="21">
        <v>3540</v>
      </c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>
        <f>SUM(C625:BY625)</f>
        <v>3540</v>
      </c>
      <c r="CA625" s="22">
        <f>BZ625/BZ627</f>
        <v>0.25892334698654185</v>
      </c>
      <c r="CB625" s="23"/>
    </row>
    <row r="626" spans="1:80" s="8" customFormat="1" ht="12.75">
      <c r="A626" s="12" t="s">
        <v>541</v>
      </c>
      <c r="B626" s="12" t="s">
        <v>87</v>
      </c>
      <c r="C626" s="21"/>
      <c r="D626" s="21"/>
      <c r="E626" s="21"/>
      <c r="F626" s="21">
        <v>4704</v>
      </c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>
        <f>SUM(C626:BY626)</f>
        <v>4704</v>
      </c>
      <c r="CA626" s="22">
        <f>BZ626/BZ627</f>
        <v>0.34406085430076067</v>
      </c>
      <c r="CB626" s="23"/>
    </row>
    <row r="627" spans="3:80" s="8" customFormat="1" ht="12.75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>
        <f>SUM(BZ624:BZ626)</f>
        <v>13672</v>
      </c>
      <c r="CA627" s="22"/>
      <c r="CB627" s="23"/>
    </row>
    <row r="628" spans="1:80" s="8" customFormat="1" ht="12.75">
      <c r="A628" s="14" t="s">
        <v>542</v>
      </c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2"/>
      <c r="CB628" s="23"/>
    </row>
    <row r="629" spans="1:80" s="8" customFormat="1" ht="12.75">
      <c r="A629" s="12" t="s">
        <v>543</v>
      </c>
      <c r="B629" s="12" t="s">
        <v>83</v>
      </c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2"/>
      <c r="CB629" s="23"/>
    </row>
    <row r="630" spans="3:80" s="8" customFormat="1" ht="12.75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2"/>
      <c r="CB630" s="23"/>
    </row>
    <row r="631" spans="1:80" s="8" customFormat="1" ht="12.75">
      <c r="A631" s="14" t="s">
        <v>544</v>
      </c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2"/>
      <c r="CB631" s="23"/>
    </row>
    <row r="632" spans="1:80" s="8" customFormat="1" ht="12.75">
      <c r="A632" s="12" t="s">
        <v>545</v>
      </c>
      <c r="B632" s="12" t="s">
        <v>83</v>
      </c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2"/>
      <c r="CB632" s="23"/>
    </row>
    <row r="633" spans="3:80" s="8" customFormat="1" ht="12.75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2"/>
      <c r="CB633" s="23"/>
    </row>
    <row r="634" spans="1:80" s="8" customFormat="1" ht="12.75">
      <c r="A634" s="14" t="s">
        <v>546</v>
      </c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2"/>
      <c r="CB634" s="23"/>
    </row>
    <row r="635" spans="1:80" s="8" customFormat="1" ht="12.75">
      <c r="A635" s="12" t="s">
        <v>547</v>
      </c>
      <c r="B635" s="12" t="s">
        <v>83</v>
      </c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2"/>
      <c r="CB635" s="23"/>
    </row>
    <row r="636" spans="1:80" s="8" customFormat="1" ht="12.75">
      <c r="A636" s="12" t="s">
        <v>548</v>
      </c>
      <c r="B636" s="12" t="s">
        <v>87</v>
      </c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2"/>
      <c r="CB636" s="23"/>
    </row>
    <row r="637" spans="3:80" s="8" customFormat="1" ht="12.75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2"/>
      <c r="CB637" s="23"/>
    </row>
    <row r="638" spans="1:80" s="8" customFormat="1" ht="12.75">
      <c r="A638" s="14" t="s">
        <v>549</v>
      </c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2"/>
      <c r="CB638" s="23"/>
    </row>
    <row r="639" spans="1:80" s="8" customFormat="1" ht="12.75">
      <c r="A639" s="12" t="s">
        <v>550</v>
      </c>
      <c r="B639" s="12" t="s">
        <v>83</v>
      </c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2"/>
      <c r="CB639" s="23"/>
    </row>
    <row r="640" spans="1:80" s="8" customFormat="1" ht="12.75">
      <c r="A640" s="12" t="s">
        <v>551</v>
      </c>
      <c r="B640" s="12" t="s">
        <v>87</v>
      </c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2"/>
      <c r="CB640" s="23"/>
    </row>
    <row r="641" spans="3:80" s="8" customFormat="1" ht="12.75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2"/>
      <c r="CB641" s="23"/>
    </row>
    <row r="642" spans="3:80" s="8" customFormat="1" ht="12.75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2"/>
      <c r="CB642" s="23"/>
    </row>
    <row r="643" spans="3:80" s="8" customFormat="1" ht="12.75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2"/>
      <c r="CB643" s="23"/>
    </row>
    <row r="644" spans="3:80" s="8" customFormat="1" ht="12.75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2"/>
      <c r="CB644" s="23"/>
    </row>
    <row r="645" spans="3:80" s="8" customFormat="1" ht="12.75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2"/>
      <c r="CB645" s="23"/>
    </row>
    <row r="646" spans="3:80" s="8" customFormat="1" ht="12.75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2"/>
      <c r="CB646" s="23"/>
    </row>
    <row r="647" spans="3:80" s="8" customFormat="1" ht="12.75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2"/>
      <c r="CB647" s="23"/>
    </row>
    <row r="648" spans="3:80" s="8" customFormat="1" ht="12.75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2"/>
      <c r="CB648" s="23"/>
    </row>
    <row r="649" spans="3:80" s="8" customFormat="1" ht="12.75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2"/>
      <c r="CB649" s="23"/>
    </row>
    <row r="650" spans="3:80" s="8" customFormat="1" ht="12.75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2"/>
      <c r="CB650" s="23"/>
    </row>
    <row r="651" spans="3:80" s="8" customFormat="1" ht="12.75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2"/>
      <c r="CB651" s="23"/>
    </row>
    <row r="652" spans="3:80" s="8" customFormat="1" ht="12.75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2"/>
      <c r="CB652" s="23"/>
    </row>
    <row r="653" spans="3:80" s="8" customFormat="1" ht="12.75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2"/>
      <c r="CB653" s="23"/>
    </row>
    <row r="654" spans="3:80" s="8" customFormat="1" ht="12.75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2"/>
      <c r="CB654" s="23"/>
    </row>
    <row r="655" spans="3:80" s="8" customFormat="1" ht="12.75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2"/>
      <c r="CB655" s="23"/>
    </row>
    <row r="656" spans="3:80" s="8" customFormat="1" ht="12.75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2"/>
      <c r="CB656" s="23"/>
    </row>
    <row r="657" spans="3:80" s="8" customFormat="1" ht="12.75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2"/>
      <c r="CB657" s="23"/>
    </row>
    <row r="658" spans="3:80" s="8" customFormat="1" ht="12.75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2"/>
      <c r="CB658" s="23"/>
    </row>
    <row r="659" spans="3:80" s="8" customFormat="1" ht="12.75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2"/>
      <c r="CB659" s="23"/>
    </row>
    <row r="660" spans="3:80" s="8" customFormat="1" ht="12.75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2"/>
      <c r="CB660" s="23"/>
    </row>
    <row r="661" spans="3:80" s="8" customFormat="1" ht="12.75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2"/>
      <c r="CB661" s="23"/>
    </row>
    <row r="662" spans="3:80" s="8" customFormat="1" ht="12.75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2"/>
      <c r="CB662" s="23"/>
    </row>
    <row r="663" spans="3:80" s="8" customFormat="1" ht="12.75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2"/>
      <c r="CB663" s="23"/>
    </row>
    <row r="664" spans="3:80" s="8" customFormat="1" ht="12.75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2"/>
      <c r="CB664" s="23"/>
    </row>
    <row r="665" spans="3:80" s="8" customFormat="1" ht="12.75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2"/>
      <c r="CB665" s="23"/>
    </row>
    <row r="666" spans="3:80" s="8" customFormat="1" ht="12.75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2"/>
      <c r="CB666" s="23"/>
    </row>
    <row r="667" spans="3:80" s="8" customFormat="1" ht="12.75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2"/>
      <c r="CB667" s="23"/>
    </row>
    <row r="668" spans="3:80" s="8" customFormat="1" ht="12.75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2"/>
      <c r="CB668" s="23"/>
    </row>
    <row r="669" spans="3:80" s="8" customFormat="1" ht="12.75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2"/>
      <c r="CB669" s="23"/>
    </row>
    <row r="670" spans="3:80" s="8" customFormat="1" ht="12.75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2"/>
      <c r="CB670" s="23"/>
    </row>
    <row r="671" spans="3:80" s="8" customFormat="1" ht="12.75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2"/>
      <c r="CB671" s="23"/>
    </row>
    <row r="672" spans="3:80" s="8" customFormat="1" ht="12.75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2"/>
      <c r="CB672" s="23"/>
    </row>
    <row r="673" spans="3:80" s="8" customFormat="1" ht="12.75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2"/>
      <c r="CB673" s="23"/>
    </row>
    <row r="674" spans="3:80" s="8" customFormat="1" ht="12.75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2"/>
      <c r="CB674" s="23"/>
    </row>
    <row r="675" spans="3:80" s="8" customFormat="1" ht="12.75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2"/>
      <c r="CB675" s="23"/>
    </row>
    <row r="676" spans="3:80" s="8" customFormat="1" ht="12.75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2"/>
      <c r="CB676" s="23"/>
    </row>
    <row r="677" spans="3:80" s="8" customFormat="1" ht="12.75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2"/>
      <c r="CB677" s="23"/>
    </row>
    <row r="678" spans="3:80" s="8" customFormat="1" ht="12.75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2"/>
      <c r="CB678" s="23"/>
    </row>
    <row r="679" spans="3:80" s="8" customFormat="1" ht="12.75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2"/>
      <c r="CB679" s="23"/>
    </row>
    <row r="680" spans="3:80" s="8" customFormat="1" ht="12.75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2"/>
      <c r="CB680" s="23"/>
    </row>
    <row r="681" spans="3:80" s="8" customFormat="1" ht="12.75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2"/>
      <c r="CB681" s="23"/>
    </row>
    <row r="682" spans="3:80" s="8" customFormat="1" ht="12.75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2"/>
      <c r="CB682" s="23"/>
    </row>
    <row r="683" spans="3:80" s="8" customFormat="1" ht="12.75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2"/>
      <c r="CB683" s="23"/>
    </row>
    <row r="684" spans="3:80" s="8" customFormat="1" ht="12.75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2"/>
      <c r="CB684" s="23"/>
    </row>
    <row r="685" spans="3:80" s="8" customFormat="1" ht="12.75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2"/>
      <c r="CB685" s="23"/>
    </row>
    <row r="686" spans="3:80" s="8" customFormat="1" ht="12.75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2"/>
      <c r="CB686" s="23"/>
    </row>
    <row r="687" spans="3:80" s="8" customFormat="1" ht="12.75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2"/>
      <c r="CB687" s="23"/>
    </row>
    <row r="688" spans="3:80" s="8" customFormat="1" ht="12.75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2"/>
      <c r="CB688" s="23"/>
    </row>
    <row r="689" spans="3:80" s="8" customFormat="1" ht="12.75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2"/>
      <c r="CB689" s="23"/>
    </row>
    <row r="690" spans="3:80" s="8" customFormat="1" ht="12.75"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2"/>
      <c r="CB690" s="23"/>
    </row>
    <row r="691" spans="3:80" s="8" customFormat="1" ht="12.75"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2"/>
      <c r="CB691" s="23"/>
    </row>
    <row r="692" spans="3:80" s="8" customFormat="1" ht="12.75"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2"/>
      <c r="CB692" s="23"/>
    </row>
    <row r="693" spans="3:80" s="8" customFormat="1" ht="12.75"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2"/>
      <c r="CB693" s="23"/>
    </row>
    <row r="694" spans="3:80" s="8" customFormat="1" ht="12.75"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2"/>
      <c r="CB694" s="23"/>
    </row>
    <row r="695" spans="3:80" s="8" customFormat="1" ht="12.75"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2"/>
      <c r="CB695" s="23"/>
    </row>
    <row r="696" spans="3:80" s="8" customFormat="1" ht="12.75"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2"/>
      <c r="CB696" s="23"/>
    </row>
    <row r="697" spans="3:80" s="8" customFormat="1" ht="12.75"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2"/>
      <c r="CB697" s="23"/>
    </row>
    <row r="698" spans="3:80" s="8" customFormat="1" ht="12.75"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2"/>
      <c r="CB698" s="23"/>
    </row>
    <row r="699" spans="3:80" s="8" customFormat="1" ht="12.75"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2"/>
      <c r="CB699" s="23"/>
    </row>
    <row r="700" spans="3:80" s="8" customFormat="1" ht="12.75"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2"/>
      <c r="CB700" s="23"/>
    </row>
    <row r="701" spans="3:80" s="8" customFormat="1" ht="12.75"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2"/>
      <c r="CB701" s="23"/>
    </row>
    <row r="702" spans="3:80" s="8" customFormat="1" ht="12.75"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2"/>
      <c r="CB702" s="23"/>
    </row>
    <row r="703" spans="3:80" s="8" customFormat="1" ht="12.75"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2"/>
      <c r="CB703" s="23"/>
    </row>
    <row r="704" spans="3:80" s="8" customFormat="1" ht="12.75"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2"/>
      <c r="CB704" s="23"/>
    </row>
    <row r="705" spans="3:80" s="8" customFormat="1" ht="12.75"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2"/>
      <c r="CB705" s="23"/>
    </row>
    <row r="706" spans="3:80" s="8" customFormat="1" ht="12.75"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2"/>
      <c r="CB706" s="23"/>
    </row>
    <row r="707" spans="3:80" s="8" customFormat="1" ht="12.75"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2"/>
      <c r="CB707" s="23"/>
    </row>
    <row r="708" spans="3:80" s="8" customFormat="1" ht="12.75"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2"/>
      <c r="CB708" s="23"/>
    </row>
    <row r="709" spans="3:80" s="8" customFormat="1" ht="12.75"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2"/>
      <c r="CB709" s="23"/>
    </row>
    <row r="710" spans="3:80" s="8" customFormat="1" ht="12.75"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2"/>
      <c r="CB710" s="23"/>
    </row>
    <row r="711" spans="3:80" s="8" customFormat="1" ht="12.75"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2"/>
      <c r="CB711" s="23"/>
    </row>
    <row r="712" spans="3:80" s="8" customFormat="1" ht="12.75"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2"/>
      <c r="CB712" s="23"/>
    </row>
    <row r="713" spans="3:80" s="8" customFormat="1" ht="12.75"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2"/>
      <c r="CB713" s="23"/>
    </row>
    <row r="714" spans="3:80" s="8" customFormat="1" ht="12.75"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2"/>
      <c r="CB714" s="23"/>
    </row>
    <row r="715" spans="3:80" s="8" customFormat="1" ht="12.75"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2"/>
      <c r="CB715" s="23"/>
    </row>
    <row r="716" spans="3:80" s="8" customFormat="1" ht="12.75"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2"/>
      <c r="CB716" s="23"/>
    </row>
    <row r="717" spans="3:80" s="8" customFormat="1" ht="12.75"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2"/>
      <c r="CB717" s="23"/>
    </row>
    <row r="718" s="8" customFormat="1" ht="12.75">
      <c r="CA718" s="13"/>
    </row>
    <row r="719" s="8" customFormat="1" ht="12.75">
      <c r="CA719" s="13"/>
    </row>
    <row r="720" s="8" customFormat="1" ht="12.75">
      <c r="CA720" s="13"/>
    </row>
    <row r="721" s="8" customFormat="1" ht="12.75">
      <c r="CA721" s="13"/>
    </row>
    <row r="722" s="8" customFormat="1" ht="12.75">
      <c r="CA722" s="13"/>
    </row>
    <row r="723" s="8" customFormat="1" ht="12.75">
      <c r="CA723" s="13"/>
    </row>
    <row r="724" s="8" customFormat="1" ht="12.75">
      <c r="CA724" s="13"/>
    </row>
    <row r="725" s="8" customFormat="1" ht="12.75">
      <c r="CA725" s="13"/>
    </row>
    <row r="726" s="8" customFormat="1" ht="12.75">
      <c r="CA726" s="13"/>
    </row>
    <row r="727" s="8" customFormat="1" ht="12.75">
      <c r="CA727" s="13"/>
    </row>
    <row r="728" s="8" customFormat="1" ht="12.75">
      <c r="CA728" s="13"/>
    </row>
    <row r="729" s="8" customFormat="1" ht="12.75">
      <c r="CA729" s="13"/>
    </row>
    <row r="730" s="8" customFormat="1" ht="12.75">
      <c r="CA730" s="13"/>
    </row>
    <row r="731" s="8" customFormat="1" ht="12.75">
      <c r="CA731" s="13"/>
    </row>
    <row r="732" s="8" customFormat="1" ht="12.75">
      <c r="CA732" s="13"/>
    </row>
    <row r="733" s="8" customFormat="1" ht="12.75">
      <c r="CA733" s="13"/>
    </row>
    <row r="734" s="8" customFormat="1" ht="12.75">
      <c r="CA734" s="13"/>
    </row>
    <row r="735" s="8" customFormat="1" ht="12.75">
      <c r="CA735" s="13"/>
    </row>
    <row r="736" s="8" customFormat="1" ht="12.75">
      <c r="CA736" s="13"/>
    </row>
    <row r="737" s="8" customFormat="1" ht="12.75">
      <c r="CA737" s="13"/>
    </row>
    <row r="738" s="8" customFormat="1" ht="12.75">
      <c r="CA738" s="13"/>
    </row>
    <row r="739" s="8" customFormat="1" ht="12.75">
      <c r="CA739" s="13"/>
    </row>
    <row r="740" s="8" customFormat="1" ht="12.75">
      <c r="CA740" s="13"/>
    </row>
    <row r="741" s="8" customFormat="1" ht="12.75">
      <c r="CA741" s="13"/>
    </row>
    <row r="742" s="8" customFormat="1" ht="12.75">
      <c r="CA742" s="13"/>
    </row>
    <row r="743" s="8" customFormat="1" ht="12.75">
      <c r="CA743" s="13"/>
    </row>
    <row r="744" s="8" customFormat="1" ht="12.75">
      <c r="CA744" s="13"/>
    </row>
    <row r="745" s="8" customFormat="1" ht="12.75">
      <c r="CA745" s="13"/>
    </row>
    <row r="746" s="8" customFormat="1" ht="12.75">
      <c r="CA746" s="13"/>
    </row>
    <row r="747" s="8" customFormat="1" ht="12.75">
      <c r="CA747" s="13"/>
    </row>
    <row r="748" s="8" customFormat="1" ht="12.75">
      <c r="CA748" s="13"/>
    </row>
    <row r="749" s="8" customFormat="1" ht="12.75">
      <c r="CA749" s="13"/>
    </row>
    <row r="750" s="8" customFormat="1" ht="12.75">
      <c r="CA750" s="13"/>
    </row>
    <row r="751" s="8" customFormat="1" ht="12.75">
      <c r="CA751" s="13"/>
    </row>
    <row r="752" s="8" customFormat="1" ht="12.75">
      <c r="CA752" s="13"/>
    </row>
    <row r="753" s="8" customFormat="1" ht="12.75">
      <c r="CA753" s="13"/>
    </row>
    <row r="754" s="8" customFormat="1" ht="12.75">
      <c r="CA754" s="13"/>
    </row>
    <row r="755" s="8" customFormat="1" ht="12.75">
      <c r="CA755" s="13"/>
    </row>
    <row r="756" s="8" customFormat="1" ht="12.75">
      <c r="CA756" s="13"/>
    </row>
    <row r="757" s="8" customFormat="1" ht="12.75">
      <c r="CA757" s="13"/>
    </row>
    <row r="758" s="8" customFormat="1" ht="12.75">
      <c r="CA758" s="13"/>
    </row>
    <row r="759" s="8" customFormat="1" ht="12.75">
      <c r="CA759" s="13"/>
    </row>
    <row r="760" s="8" customFormat="1" ht="12.75">
      <c r="CA760" s="13"/>
    </row>
    <row r="761" s="8" customFormat="1" ht="12.75">
      <c r="CA761" s="13"/>
    </row>
    <row r="762" s="8" customFormat="1" ht="12.75">
      <c r="CA762" s="13"/>
    </row>
    <row r="763" s="8" customFormat="1" ht="12.75">
      <c r="CA763" s="13"/>
    </row>
    <row r="764" s="8" customFormat="1" ht="12.75">
      <c r="CA764" s="13"/>
    </row>
    <row r="765" s="8" customFormat="1" ht="12.75">
      <c r="CA765" s="13"/>
    </row>
    <row r="766" s="8" customFormat="1" ht="12.75">
      <c r="CA766" s="13"/>
    </row>
    <row r="767" s="8" customFormat="1" ht="12.75">
      <c r="CA767" s="13"/>
    </row>
    <row r="768" s="8" customFormat="1" ht="12.75">
      <c r="CA768" s="13"/>
    </row>
    <row r="769" s="8" customFormat="1" ht="12.75">
      <c r="CA769" s="13"/>
    </row>
    <row r="770" s="8" customFormat="1" ht="12.75">
      <c r="CA770" s="13"/>
    </row>
    <row r="771" s="8" customFormat="1" ht="12.75">
      <c r="CA771" s="13"/>
    </row>
    <row r="772" s="8" customFormat="1" ht="12.75">
      <c r="CA772" s="13"/>
    </row>
    <row r="773" s="8" customFormat="1" ht="12.75">
      <c r="CA773" s="13"/>
    </row>
    <row r="774" s="8" customFormat="1" ht="12.75">
      <c r="CA774" s="13"/>
    </row>
    <row r="775" s="8" customFormat="1" ht="12.75">
      <c r="CA775" s="13"/>
    </row>
    <row r="776" s="8" customFormat="1" ht="12.75">
      <c r="CA776" s="13"/>
    </row>
    <row r="777" s="8" customFormat="1" ht="12.75">
      <c r="CA777" s="13"/>
    </row>
    <row r="778" s="8" customFormat="1" ht="12.75">
      <c r="CA778" s="13"/>
    </row>
    <row r="779" s="8" customFormat="1" ht="12.75">
      <c r="CA779" s="13"/>
    </row>
    <row r="780" s="8" customFormat="1" ht="12.75">
      <c r="CA780" s="13"/>
    </row>
    <row r="781" s="8" customFormat="1" ht="12.75">
      <c r="CA781" s="13"/>
    </row>
    <row r="782" s="8" customFormat="1" ht="12.75">
      <c r="CA782" s="13"/>
    </row>
    <row r="783" s="8" customFormat="1" ht="12.75">
      <c r="CA783" s="13"/>
    </row>
    <row r="784" s="8" customFormat="1" ht="12.75">
      <c r="CA784" s="13"/>
    </row>
    <row r="785" s="8" customFormat="1" ht="12.75">
      <c r="CA785" s="13"/>
    </row>
    <row r="786" s="8" customFormat="1" ht="12.75">
      <c r="CA786" s="13"/>
    </row>
    <row r="787" s="8" customFormat="1" ht="12.75">
      <c r="CA787" s="13"/>
    </row>
    <row r="788" s="8" customFormat="1" ht="12.75">
      <c r="CA788" s="13"/>
    </row>
    <row r="789" s="8" customFormat="1" ht="12.75">
      <c r="CA789" s="13"/>
    </row>
    <row r="790" s="8" customFormat="1" ht="12.75">
      <c r="CA790" s="13"/>
    </row>
    <row r="791" s="8" customFormat="1" ht="12.75">
      <c r="CA791" s="13"/>
    </row>
    <row r="792" s="8" customFormat="1" ht="12.75">
      <c r="CA792" s="13"/>
    </row>
    <row r="793" s="8" customFormat="1" ht="12.75">
      <c r="CA793" s="13"/>
    </row>
    <row r="794" s="8" customFormat="1" ht="12.75">
      <c r="CA794" s="13"/>
    </row>
    <row r="795" s="8" customFormat="1" ht="12.75">
      <c r="CA795" s="13"/>
    </row>
    <row r="796" s="8" customFormat="1" ht="12.75">
      <c r="CA796" s="13"/>
    </row>
    <row r="797" s="8" customFormat="1" ht="12.75">
      <c r="CA797" s="13"/>
    </row>
    <row r="798" s="8" customFormat="1" ht="12.75">
      <c r="CA798" s="13"/>
    </row>
    <row r="799" s="8" customFormat="1" ht="12.75">
      <c r="CA799" s="13"/>
    </row>
    <row r="800" s="8" customFormat="1" ht="12.75">
      <c r="CA800" s="13"/>
    </row>
    <row r="801" s="8" customFormat="1" ht="12.75">
      <c r="CA801" s="13"/>
    </row>
    <row r="802" s="8" customFormat="1" ht="12.75">
      <c r="CA802" s="13"/>
    </row>
    <row r="803" s="8" customFormat="1" ht="12.75">
      <c r="CA803" s="13"/>
    </row>
    <row r="804" s="8" customFormat="1" ht="12.75">
      <c r="CA804" s="13"/>
    </row>
    <row r="805" s="8" customFormat="1" ht="12.75">
      <c r="CA805" s="13"/>
    </row>
    <row r="806" s="8" customFormat="1" ht="12.75">
      <c r="CA806" s="13"/>
    </row>
    <row r="807" s="8" customFormat="1" ht="12.75">
      <c r="CA807" s="13"/>
    </row>
    <row r="808" s="8" customFormat="1" ht="12.75">
      <c r="CA808" s="13"/>
    </row>
    <row r="809" s="8" customFormat="1" ht="12.75">
      <c r="CA809" s="13"/>
    </row>
    <row r="810" s="8" customFormat="1" ht="12.75">
      <c r="CA810" s="13"/>
    </row>
    <row r="811" s="8" customFormat="1" ht="12.75">
      <c r="CA811" s="13"/>
    </row>
    <row r="812" s="8" customFormat="1" ht="12.75">
      <c r="CA812" s="13"/>
    </row>
    <row r="813" s="8" customFormat="1" ht="12.75">
      <c r="CA813" s="13"/>
    </row>
    <row r="814" s="8" customFormat="1" ht="12.75">
      <c r="CA814" s="13"/>
    </row>
    <row r="815" s="8" customFormat="1" ht="12.75">
      <c r="CA815" s="13"/>
    </row>
    <row r="816" s="8" customFormat="1" ht="12.75">
      <c r="CA816" s="13"/>
    </row>
    <row r="817" s="8" customFormat="1" ht="12.75">
      <c r="CA817" s="13"/>
    </row>
    <row r="818" s="8" customFormat="1" ht="12.75">
      <c r="CA818" s="13"/>
    </row>
    <row r="819" s="8" customFormat="1" ht="12.75">
      <c r="CA819" s="13"/>
    </row>
    <row r="820" s="8" customFormat="1" ht="12.75">
      <c r="CA820" s="13"/>
    </row>
    <row r="821" s="8" customFormat="1" ht="12.75">
      <c r="CA821" s="13"/>
    </row>
    <row r="822" s="8" customFormat="1" ht="12.75">
      <c r="CA822" s="13"/>
    </row>
    <row r="823" s="8" customFormat="1" ht="12.75">
      <c r="CA823" s="13"/>
    </row>
    <row r="824" s="8" customFormat="1" ht="12.75">
      <c r="CA824" s="13"/>
    </row>
    <row r="825" s="8" customFormat="1" ht="12.75">
      <c r="CA825" s="13"/>
    </row>
    <row r="826" s="8" customFormat="1" ht="12.75">
      <c r="CA826" s="13"/>
    </row>
    <row r="827" s="8" customFormat="1" ht="12.75">
      <c r="CA827" s="13"/>
    </row>
    <row r="828" s="8" customFormat="1" ht="12.75">
      <c r="CA828" s="13"/>
    </row>
    <row r="829" s="8" customFormat="1" ht="12.75">
      <c r="CA829" s="13"/>
    </row>
    <row r="830" s="8" customFormat="1" ht="12.75">
      <c r="CA830" s="13"/>
    </row>
    <row r="831" s="8" customFormat="1" ht="12.75">
      <c r="CA831" s="13"/>
    </row>
    <row r="832" s="8" customFormat="1" ht="12.75">
      <c r="CA832" s="13"/>
    </row>
    <row r="833" s="8" customFormat="1" ht="12.75">
      <c r="CA833" s="13"/>
    </row>
    <row r="834" s="8" customFormat="1" ht="12.75">
      <c r="CA834" s="13"/>
    </row>
    <row r="835" s="8" customFormat="1" ht="12.75">
      <c r="CA835" s="13"/>
    </row>
    <row r="836" s="8" customFormat="1" ht="12.75">
      <c r="CA836" s="13"/>
    </row>
    <row r="837" s="8" customFormat="1" ht="12.75">
      <c r="CA837" s="13"/>
    </row>
    <row r="838" s="8" customFormat="1" ht="12.75">
      <c r="CA838" s="13"/>
    </row>
    <row r="839" s="8" customFormat="1" ht="12.75">
      <c r="CA839" s="13"/>
    </row>
    <row r="840" s="8" customFormat="1" ht="12.75">
      <c r="CA840" s="13"/>
    </row>
    <row r="841" s="8" customFormat="1" ht="12.75">
      <c r="CA841" s="13"/>
    </row>
    <row r="842" s="8" customFormat="1" ht="12.75">
      <c r="CA842" s="13"/>
    </row>
    <row r="843" s="8" customFormat="1" ht="12.75">
      <c r="CA843" s="13"/>
    </row>
    <row r="844" s="8" customFormat="1" ht="12.75">
      <c r="CA844" s="13"/>
    </row>
    <row r="845" s="8" customFormat="1" ht="12.75">
      <c r="CA845" s="13"/>
    </row>
    <row r="846" s="8" customFormat="1" ht="12.75">
      <c r="CA846" s="13"/>
    </row>
    <row r="847" s="8" customFormat="1" ht="12.75">
      <c r="CA847" s="13"/>
    </row>
    <row r="848" s="8" customFormat="1" ht="12.75">
      <c r="CA848" s="13"/>
    </row>
    <row r="849" s="8" customFormat="1" ht="12.75">
      <c r="CA849" s="13"/>
    </row>
    <row r="850" s="8" customFormat="1" ht="12.75">
      <c r="CA850" s="13"/>
    </row>
    <row r="851" s="8" customFormat="1" ht="12.75">
      <c r="CA851" s="13"/>
    </row>
    <row r="852" s="8" customFormat="1" ht="12.75">
      <c r="CA852" s="13"/>
    </row>
    <row r="853" s="8" customFormat="1" ht="12.75">
      <c r="CA853" s="13"/>
    </row>
    <row r="854" s="8" customFormat="1" ht="12.75">
      <c r="CA854" s="13"/>
    </row>
    <row r="855" s="8" customFormat="1" ht="12.75">
      <c r="CA855" s="13"/>
    </row>
    <row r="856" s="8" customFormat="1" ht="12.75">
      <c r="CA856" s="13"/>
    </row>
    <row r="857" s="8" customFormat="1" ht="12.75">
      <c r="CA857" s="13"/>
    </row>
    <row r="858" s="8" customFormat="1" ht="12.75">
      <c r="CA858" s="13"/>
    </row>
    <row r="859" s="8" customFormat="1" ht="12.75">
      <c r="CA859" s="13"/>
    </row>
    <row r="860" s="8" customFormat="1" ht="12.75">
      <c r="CA860" s="13"/>
    </row>
    <row r="861" s="8" customFormat="1" ht="12.75">
      <c r="CA861" s="13"/>
    </row>
    <row r="862" s="8" customFormat="1" ht="12.75">
      <c r="CA862" s="13"/>
    </row>
    <row r="863" s="8" customFormat="1" ht="12.75">
      <c r="CA863" s="13"/>
    </row>
    <row r="864" s="8" customFormat="1" ht="12.75">
      <c r="CA864" s="13"/>
    </row>
    <row r="865" s="8" customFormat="1" ht="12.75">
      <c r="CA865" s="13"/>
    </row>
  </sheetData>
  <mergeCells count="2">
    <mergeCell ref="A2:B2"/>
    <mergeCell ref="BZ2:CA2"/>
  </mergeCells>
  <printOptions gridLines="1"/>
  <pageMargins left="0.54" right="0.32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Robinson</dc:creator>
  <cp:keywords/>
  <dc:description/>
  <cp:lastModifiedBy>Information Technology</cp:lastModifiedBy>
  <dcterms:created xsi:type="dcterms:W3CDTF">2000-07-10T17:42:41Z</dcterms:created>
  <dcterms:modified xsi:type="dcterms:W3CDTF">2000-12-07T21:53:19Z</dcterms:modified>
  <cp:category/>
  <cp:version/>
  <cp:contentType/>
  <cp:contentStatus/>
</cp:coreProperties>
</file>