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ummary" sheetId="1" r:id="rId1"/>
  </sheets>
  <definedNames>
    <definedName name="_xlnm.Print_Titles" localSheetId="0">'Summary'!$A:$B,'Summary'!$1:$1</definedName>
  </definedNames>
  <calcPr fullCalcOnLoad="1"/>
</workbook>
</file>

<file path=xl/sharedStrings.xml><?xml version="1.0" encoding="utf-8"?>
<sst xmlns="http://schemas.openxmlformats.org/spreadsheetml/2006/main" count="110" uniqueCount="90">
  <si>
    <t>Party 
Affiliation</t>
  </si>
  <si>
    <t>Ashley</t>
  </si>
  <si>
    <t>Bradley</t>
  </si>
  <si>
    <t>Benton</t>
  </si>
  <si>
    <t>Calhoun</t>
  </si>
  <si>
    <t>Chicot</t>
  </si>
  <si>
    <t>Clark</t>
  </si>
  <si>
    <t>Cleveland</t>
  </si>
  <si>
    <t>Columbia</t>
  </si>
  <si>
    <t>Conway</t>
  </si>
  <si>
    <t>Crittenden</t>
  </si>
  <si>
    <t>Dallas</t>
  </si>
  <si>
    <t>Desha</t>
  </si>
  <si>
    <t>Drew</t>
  </si>
  <si>
    <t>Garland</t>
  </si>
  <si>
    <t>Grant</t>
  </si>
  <si>
    <t>Hempstead</t>
  </si>
  <si>
    <t>Hot Spring</t>
  </si>
  <si>
    <t>Howard</t>
  </si>
  <si>
    <t>Jefferson</t>
  </si>
  <si>
    <t>Lafayette</t>
  </si>
  <si>
    <t>Lincoln</t>
  </si>
  <si>
    <t>Little River</t>
  </si>
  <si>
    <t>Logan</t>
  </si>
  <si>
    <t>Lonoke</t>
  </si>
  <si>
    <t>Madison</t>
  </si>
  <si>
    <t>Miller</t>
  </si>
  <si>
    <t>Mississippi</t>
  </si>
  <si>
    <t>Montgomery</t>
  </si>
  <si>
    <t>Nevada</t>
  </si>
  <si>
    <t>Ouachita</t>
  </si>
  <si>
    <t>Perry</t>
  </si>
  <si>
    <t>Pike</t>
  </si>
  <si>
    <t>Pope</t>
  </si>
  <si>
    <t>Pulaski</t>
  </si>
  <si>
    <t>Scott</t>
  </si>
  <si>
    <t>Sevier</t>
  </si>
  <si>
    <t>Union</t>
  </si>
  <si>
    <t>Washington</t>
  </si>
  <si>
    <t>Yell</t>
  </si>
  <si>
    <t>Totals</t>
  </si>
  <si>
    <t>Percentage
 of Total Votes 
Cast</t>
  </si>
  <si>
    <t>Candidates</t>
  </si>
  <si>
    <t>U.S. Congress District 04</t>
  </si>
  <si>
    <t>Dewayne Graham</t>
  </si>
  <si>
    <t>Democrat</t>
  </si>
  <si>
    <t>State Senator Mike Ross</t>
  </si>
  <si>
    <t>U.S. Congress District 04 Totals</t>
  </si>
  <si>
    <t>State Senate District 01</t>
  </si>
  <si>
    <t>Representative Jimmy Jeffress</t>
  </si>
  <si>
    <t>James T. Jordan</t>
  </si>
  <si>
    <t>State Senate District 01 Totals</t>
  </si>
  <si>
    <t>State Senate District 09</t>
  </si>
  <si>
    <t>Billi Fletcher</t>
  </si>
  <si>
    <t>Representative Brenda B. Gullett</t>
  </si>
  <si>
    <t>State Senate District 09 Totals</t>
  </si>
  <si>
    <t>State Representative District 005</t>
  </si>
  <si>
    <t>Jim Holt</t>
  </si>
  <si>
    <t>Republican</t>
  </si>
  <si>
    <t>Mike Kenney</t>
  </si>
  <si>
    <t>State Representative District 005 Totals</t>
  </si>
  <si>
    <t>State Representative District 031</t>
  </si>
  <si>
    <t>Charles L. Ormond</t>
  </si>
  <si>
    <t>B. Gene Staton</t>
  </si>
  <si>
    <t>State Representative District 031 Totals</t>
  </si>
  <si>
    <t>State Representative District 056</t>
  </si>
  <si>
    <t>Orville E. Abrams, Jr.</t>
  </si>
  <si>
    <t>Joyce Elliott</t>
  </si>
  <si>
    <t>State Representative District 056 Totals</t>
  </si>
  <si>
    <t>State Representative District 083</t>
  </si>
  <si>
    <t>Johnnie Bolin</t>
  </si>
  <si>
    <t>Robert A. "Rob" Carpenter, Jr.</t>
  </si>
  <si>
    <t>State Representative District 083 Totals</t>
  </si>
  <si>
    <t>State Representative District 094</t>
  </si>
  <si>
    <t>Kevin Goss</t>
  </si>
  <si>
    <t>John Musgraves</t>
  </si>
  <si>
    <t>State Representative District 094 Totals</t>
  </si>
  <si>
    <t>Chancery Judge District 04, Division 02</t>
  </si>
  <si>
    <t>Boyce Davis</t>
  </si>
  <si>
    <t>Steve Gunderson</t>
  </si>
  <si>
    <t>Chancery Judge District 04, Division 02 Totals</t>
  </si>
  <si>
    <t>Prosecuting Attorney District 15</t>
  </si>
  <si>
    <t>Prosecuting Attorney Jerry Don Ramey</t>
  </si>
  <si>
    <t>Tom Tatum, II</t>
  </si>
  <si>
    <t>Prosecuting Attorney District 15 Totals</t>
  </si>
  <si>
    <t>Prosecuting Attorney District 19-West</t>
  </si>
  <si>
    <t>Bob Balfe</t>
  </si>
  <si>
    <t>Tim R. Morris</t>
  </si>
  <si>
    <t>Prosecuting Attorney District 19-West Totals</t>
  </si>
  <si>
    <r>
      <t xml:space="preserve">Summary
Primary Run Off 2000
</t>
    </r>
    <r>
      <rPr>
        <b/>
        <sz val="12"/>
        <color indexed="10"/>
        <rFont val="Arial"/>
        <family val="2"/>
      </rPr>
      <t>** See County Sheet for Explanation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</si>
</sst>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_);_(* \(#,##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color indexed="10"/>
      <name val="Arial"/>
      <family val="2"/>
    </font>
    <font>
      <b/>
      <sz val="18"/>
      <color indexed="12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color indexed="12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 textRotation="90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 textRotation="90"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 textRotation="90"/>
    </xf>
    <xf numFmtId="0" fontId="7" fillId="0" borderId="0" xfId="21" applyFont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9" fillId="0" borderId="0" xfId="21" applyFont="1" applyAlignment="1">
      <alignment horizontal="center" vertical="center" textRotation="90" wrapText="1"/>
      <protection/>
    </xf>
    <xf numFmtId="0" fontId="9" fillId="0" borderId="0" xfId="21" applyFont="1" applyAlignment="1">
      <alignment horizontal="center" vertical="center" textRotation="90"/>
      <protection/>
    </xf>
    <xf numFmtId="0" fontId="10" fillId="0" borderId="0" xfId="21" applyFont="1" applyAlignment="1">
      <alignment horizontal="center" vertical="center"/>
      <protection/>
    </xf>
    <xf numFmtId="10" fontId="1" fillId="0" borderId="0" xfId="21" applyNumberFormat="1" applyFont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0" fillId="0" borderId="0" xfId="21" applyAlignment="1">
      <alignment/>
      <protection/>
    </xf>
    <xf numFmtId="0" fontId="12" fillId="0" borderId="0" xfId="21" applyFont="1" applyAlignment="1">
      <alignment/>
      <protection/>
    </xf>
    <xf numFmtId="0" fontId="1" fillId="0" borderId="0" xfId="21" applyFont="1" applyAlignment="1">
      <alignment/>
      <protection/>
    </xf>
    <xf numFmtId="0" fontId="0" fillId="0" borderId="0" xfId="21" applyFont="1" applyAlignment="1">
      <alignment/>
      <protection/>
    </xf>
    <xf numFmtId="10" fontId="0" fillId="0" borderId="0" xfId="21" applyNumberFormat="1" applyAlignment="1">
      <alignment/>
      <protection/>
    </xf>
    <xf numFmtId="0" fontId="1" fillId="0" borderId="0" xfId="0" applyFont="1" applyAlignment="1">
      <alignment/>
    </xf>
    <xf numFmtId="0" fontId="0" fillId="0" borderId="0" xfId="21" applyAlignment="1">
      <alignment horizontal="left"/>
      <protection/>
    </xf>
    <xf numFmtId="3" fontId="0" fillId="0" borderId="0" xfId="21" applyNumberFormat="1" applyFont="1" applyAlignment="1">
      <alignment horizontal="right"/>
      <protection/>
    </xf>
    <xf numFmtId="10" fontId="0" fillId="0" borderId="0" xfId="21" applyNumberFormat="1" applyFont="1" applyAlignment="1">
      <alignment/>
      <protection/>
    </xf>
    <xf numFmtId="0" fontId="0" fillId="0" borderId="0" xfId="21" applyFont="1" applyAlignment="1">
      <alignment/>
      <protection/>
    </xf>
    <xf numFmtId="0" fontId="0" fillId="0" borderId="0" xfId="21" applyFont="1" applyAlignment="1">
      <alignment horizontal="left"/>
      <protection/>
    </xf>
    <xf numFmtId="0" fontId="1" fillId="0" borderId="0" xfId="0" applyFont="1" applyAlignment="1">
      <alignment horizontal="right"/>
    </xf>
    <xf numFmtId="10" fontId="0" fillId="0" borderId="0" xfId="21" applyNumberFormat="1" applyFont="1" applyAlignment="1">
      <alignment horizontal="right"/>
      <protection/>
    </xf>
    <xf numFmtId="0" fontId="0" fillId="0" borderId="0" xfId="21">
      <alignment textRotation="90"/>
      <protection/>
    </xf>
    <xf numFmtId="10" fontId="0" fillId="0" borderId="0" xfId="21" applyNumberFormat="1">
      <alignment textRotation="90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5 (2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56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54.00390625" style="8" customWidth="1"/>
    <col min="2" max="2" width="10.8515625" style="8" customWidth="1"/>
    <col min="3" max="33" width="7.7109375" style="8" customWidth="1"/>
    <col min="34" max="41" width="7.7109375" style="21" customWidth="1"/>
    <col min="42" max="42" width="10.7109375" style="21" customWidth="1"/>
    <col min="43" max="43" width="11.421875" style="22" customWidth="1"/>
    <col min="44" max="16384" width="8.8515625" style="21" customWidth="1"/>
  </cols>
  <sheetData>
    <row r="1" spans="1:43" s="4" customFormat="1" ht="96" customHeight="1">
      <c r="A1" s="1" t="s">
        <v>89</v>
      </c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 t="s">
        <v>33</v>
      </c>
      <c r="AJ1" s="4" t="s">
        <v>34</v>
      </c>
      <c r="AK1" s="4" t="s">
        <v>35</v>
      </c>
      <c r="AL1" s="4" t="s">
        <v>36</v>
      </c>
      <c r="AM1" s="4" t="s">
        <v>37</v>
      </c>
      <c r="AN1" s="4" t="s">
        <v>38</v>
      </c>
      <c r="AO1" s="4" t="s">
        <v>39</v>
      </c>
      <c r="AP1" s="5" t="s">
        <v>40</v>
      </c>
      <c r="AQ1" s="6" t="s">
        <v>41</v>
      </c>
    </row>
    <row r="2" spans="1:43" s="8" customFormat="1" ht="18">
      <c r="A2" s="7" t="s">
        <v>42</v>
      </c>
      <c r="D2" s="9"/>
      <c r="E2" s="9"/>
      <c r="F2" s="9"/>
      <c r="O2" s="10"/>
      <c r="S2" s="11"/>
      <c r="AQ2" s="12"/>
    </row>
    <row r="3" spans="1:44" s="8" customFormat="1" ht="12.75">
      <c r="A3" s="13" t="s">
        <v>43</v>
      </c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/>
      <c r="AR3" s="17"/>
    </row>
    <row r="4" spans="1:44" s="8" customFormat="1" ht="12.75">
      <c r="A4" s="18" t="s">
        <v>44</v>
      </c>
      <c r="B4" s="18" t="s">
        <v>45</v>
      </c>
      <c r="C4" s="15">
        <v>2077</v>
      </c>
      <c r="D4" s="15">
        <v>551</v>
      </c>
      <c r="E4" s="15"/>
      <c r="F4" s="15">
        <v>738</v>
      </c>
      <c r="G4" s="15">
        <v>390</v>
      </c>
      <c r="H4" s="15">
        <v>526</v>
      </c>
      <c r="I4" s="15">
        <v>363</v>
      </c>
      <c r="J4" s="15">
        <v>1222</v>
      </c>
      <c r="K4" s="15"/>
      <c r="L4" s="15"/>
      <c r="M4" s="15">
        <v>510</v>
      </c>
      <c r="N4" s="15">
        <v>375</v>
      </c>
      <c r="O4" s="15">
        <v>1663</v>
      </c>
      <c r="P4" s="15">
        <v>2165</v>
      </c>
      <c r="Q4" s="15">
        <v>533</v>
      </c>
      <c r="R4" s="15">
        <v>647</v>
      </c>
      <c r="S4" s="15">
        <v>875</v>
      </c>
      <c r="T4" s="15">
        <v>203</v>
      </c>
      <c r="U4" s="15">
        <v>3169</v>
      </c>
      <c r="V4" s="15">
        <v>140</v>
      </c>
      <c r="W4" s="15">
        <v>1358</v>
      </c>
      <c r="X4" s="15">
        <v>557</v>
      </c>
      <c r="Y4" s="15"/>
      <c r="Z4" s="15"/>
      <c r="AA4" s="15"/>
      <c r="AB4" s="15"/>
      <c r="AC4" s="15"/>
      <c r="AD4" s="15">
        <v>299</v>
      </c>
      <c r="AE4" s="15">
        <v>220</v>
      </c>
      <c r="AF4" s="15">
        <v>1017</v>
      </c>
      <c r="AG4" s="15"/>
      <c r="AH4" s="15">
        <v>174</v>
      </c>
      <c r="AI4" s="15"/>
      <c r="AJ4" s="15"/>
      <c r="AK4" s="15"/>
      <c r="AL4" s="15">
        <v>162</v>
      </c>
      <c r="AM4" s="15">
        <v>458</v>
      </c>
      <c r="AN4" s="15"/>
      <c r="AO4" s="15"/>
      <c r="AP4" s="15">
        <f>SUM(C4:AO4)</f>
        <v>20392</v>
      </c>
      <c r="AQ4" s="16">
        <f>AP4/AP6</f>
        <v>0.41891614281605655</v>
      </c>
      <c r="AR4" s="17"/>
    </row>
    <row r="5" spans="1:44" s="8" customFormat="1" ht="12.75">
      <c r="A5" s="18" t="s">
        <v>46</v>
      </c>
      <c r="B5" s="18" t="s">
        <v>45</v>
      </c>
      <c r="C5" s="15">
        <v>2335</v>
      </c>
      <c r="D5" s="15">
        <v>536</v>
      </c>
      <c r="E5" s="15"/>
      <c r="F5" s="15">
        <v>856</v>
      </c>
      <c r="G5" s="15">
        <v>334</v>
      </c>
      <c r="H5" s="15">
        <v>1365</v>
      </c>
      <c r="I5" s="15">
        <v>304</v>
      </c>
      <c r="J5" s="15">
        <v>3858</v>
      </c>
      <c r="K5" s="15"/>
      <c r="L5" s="15"/>
      <c r="M5" s="15">
        <v>307</v>
      </c>
      <c r="N5" s="15">
        <v>289</v>
      </c>
      <c r="O5" s="15">
        <v>1352</v>
      </c>
      <c r="P5" s="15">
        <v>1128</v>
      </c>
      <c r="Q5" s="15">
        <v>429</v>
      </c>
      <c r="R5" s="15">
        <v>2240</v>
      </c>
      <c r="S5" s="15">
        <v>585</v>
      </c>
      <c r="T5" s="15">
        <v>662</v>
      </c>
      <c r="U5" s="15">
        <v>2734</v>
      </c>
      <c r="V5" s="15">
        <v>609</v>
      </c>
      <c r="W5" s="15">
        <v>820</v>
      </c>
      <c r="X5" s="15">
        <v>2819</v>
      </c>
      <c r="Y5" s="15"/>
      <c r="Z5" s="15"/>
      <c r="AA5" s="15"/>
      <c r="AB5" s="15"/>
      <c r="AC5" s="15"/>
      <c r="AD5" s="15">
        <v>210</v>
      </c>
      <c r="AE5" s="15">
        <v>1405</v>
      </c>
      <c r="AF5" s="15">
        <v>1449</v>
      </c>
      <c r="AG5" s="15"/>
      <c r="AH5" s="15">
        <v>458</v>
      </c>
      <c r="AI5" s="15"/>
      <c r="AJ5" s="15"/>
      <c r="AK5" s="15"/>
      <c r="AL5" s="15">
        <v>555</v>
      </c>
      <c r="AM5" s="15">
        <v>647</v>
      </c>
      <c r="AN5" s="15"/>
      <c r="AO5" s="15"/>
      <c r="AP5" s="15">
        <f>SUM(C5:AO5)</f>
        <v>28286</v>
      </c>
      <c r="AQ5" s="16">
        <f>AP5/AP6</f>
        <v>0.5810838571839435</v>
      </c>
      <c r="AR5" s="17"/>
    </row>
    <row r="6" spans="1:44" s="8" customFormat="1" ht="12.75">
      <c r="A6" s="19" t="s">
        <v>47</v>
      </c>
      <c r="B6" s="14"/>
      <c r="C6" s="15">
        <f aca="true" t="shared" si="0" ref="C6:AO6">SUM(C4:C5)</f>
        <v>4412</v>
      </c>
      <c r="D6" s="15">
        <f t="shared" si="0"/>
        <v>1087</v>
      </c>
      <c r="E6" s="15">
        <f t="shared" si="0"/>
        <v>0</v>
      </c>
      <c r="F6" s="15">
        <f t="shared" si="0"/>
        <v>1594</v>
      </c>
      <c r="G6" s="15">
        <f t="shared" si="0"/>
        <v>724</v>
      </c>
      <c r="H6" s="15">
        <f t="shared" si="0"/>
        <v>1891</v>
      </c>
      <c r="I6" s="15">
        <f t="shared" si="0"/>
        <v>667</v>
      </c>
      <c r="J6" s="15">
        <f t="shared" si="0"/>
        <v>5080</v>
      </c>
      <c r="K6" s="15">
        <f t="shared" si="0"/>
        <v>0</v>
      </c>
      <c r="L6" s="15">
        <f t="shared" si="0"/>
        <v>0</v>
      </c>
      <c r="M6" s="15">
        <f t="shared" si="0"/>
        <v>817</v>
      </c>
      <c r="N6" s="15">
        <f t="shared" si="0"/>
        <v>664</v>
      </c>
      <c r="O6" s="15">
        <f t="shared" si="0"/>
        <v>3015</v>
      </c>
      <c r="P6" s="15">
        <f t="shared" si="0"/>
        <v>3293</v>
      </c>
      <c r="Q6" s="15">
        <f t="shared" si="0"/>
        <v>962</v>
      </c>
      <c r="R6" s="15">
        <f t="shared" si="0"/>
        <v>2887</v>
      </c>
      <c r="S6" s="15">
        <f t="shared" si="0"/>
        <v>1460</v>
      </c>
      <c r="T6" s="15">
        <f t="shared" si="0"/>
        <v>865</v>
      </c>
      <c r="U6" s="15">
        <f t="shared" si="0"/>
        <v>5903</v>
      </c>
      <c r="V6" s="15">
        <f t="shared" si="0"/>
        <v>749</v>
      </c>
      <c r="W6" s="15">
        <f t="shared" si="0"/>
        <v>2178</v>
      </c>
      <c r="X6" s="15">
        <f t="shared" si="0"/>
        <v>3376</v>
      </c>
      <c r="Y6" s="15">
        <f t="shared" si="0"/>
        <v>0</v>
      </c>
      <c r="Z6" s="15">
        <f t="shared" si="0"/>
        <v>0</v>
      </c>
      <c r="AA6" s="15">
        <f t="shared" si="0"/>
        <v>0</v>
      </c>
      <c r="AB6" s="15">
        <f t="shared" si="0"/>
        <v>0</v>
      </c>
      <c r="AC6" s="15">
        <f t="shared" si="0"/>
        <v>0</v>
      </c>
      <c r="AD6" s="15">
        <f t="shared" si="0"/>
        <v>509</v>
      </c>
      <c r="AE6" s="15">
        <f t="shared" si="0"/>
        <v>1625</v>
      </c>
      <c r="AF6" s="15">
        <f t="shared" si="0"/>
        <v>2466</v>
      </c>
      <c r="AG6" s="15">
        <f t="shared" si="0"/>
        <v>0</v>
      </c>
      <c r="AH6" s="15">
        <f t="shared" si="0"/>
        <v>632</v>
      </c>
      <c r="AI6" s="15">
        <f t="shared" si="0"/>
        <v>0</v>
      </c>
      <c r="AJ6" s="15">
        <f t="shared" si="0"/>
        <v>0</v>
      </c>
      <c r="AK6" s="15">
        <f t="shared" si="0"/>
        <v>0</v>
      </c>
      <c r="AL6" s="15">
        <f t="shared" si="0"/>
        <v>717</v>
      </c>
      <c r="AM6" s="15">
        <f t="shared" si="0"/>
        <v>1105</v>
      </c>
      <c r="AN6" s="15">
        <f t="shared" si="0"/>
        <v>0</v>
      </c>
      <c r="AO6" s="15">
        <f t="shared" si="0"/>
        <v>0</v>
      </c>
      <c r="AP6" s="15">
        <f>SUM(C6:AO6)</f>
        <v>48678</v>
      </c>
      <c r="AQ6" s="16"/>
      <c r="AR6" s="17"/>
    </row>
    <row r="7" spans="1:44" s="8" customFormat="1" ht="12.75">
      <c r="A7" s="13" t="s">
        <v>48</v>
      </c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6"/>
      <c r="AR7" s="17"/>
    </row>
    <row r="8" spans="1:44" s="8" customFormat="1" ht="12.75">
      <c r="A8" s="18" t="s">
        <v>49</v>
      </c>
      <c r="B8" s="18" t="s">
        <v>45</v>
      </c>
      <c r="C8" s="15">
        <v>3515</v>
      </c>
      <c r="D8" s="15">
        <v>645</v>
      </c>
      <c r="E8" s="15"/>
      <c r="F8" s="15"/>
      <c r="G8" s="15">
        <v>443</v>
      </c>
      <c r="H8" s="15"/>
      <c r="I8" s="15"/>
      <c r="J8" s="15"/>
      <c r="K8" s="15"/>
      <c r="L8" s="15"/>
      <c r="M8" s="15"/>
      <c r="N8" s="15"/>
      <c r="O8" s="15">
        <v>1062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>
        <f>SUM(C8:AO8)</f>
        <v>5665</v>
      </c>
      <c r="AQ8" s="16">
        <f>AP8/AP10</f>
        <v>0.6150922909880565</v>
      </c>
      <c r="AR8" s="17"/>
    </row>
    <row r="9" spans="1:44" s="8" customFormat="1" ht="12.75">
      <c r="A9" s="18" t="s">
        <v>50</v>
      </c>
      <c r="B9" s="18" t="s">
        <v>45</v>
      </c>
      <c r="C9" s="15">
        <v>996</v>
      </c>
      <c r="D9" s="15">
        <v>446</v>
      </c>
      <c r="E9" s="15"/>
      <c r="F9" s="15"/>
      <c r="G9" s="15">
        <v>294</v>
      </c>
      <c r="H9" s="15"/>
      <c r="I9" s="15"/>
      <c r="J9" s="15"/>
      <c r="K9" s="15"/>
      <c r="L9" s="15"/>
      <c r="M9" s="15"/>
      <c r="N9" s="15"/>
      <c r="O9" s="15">
        <v>1809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>
        <f>SUM(C9:AO9)</f>
        <v>3545</v>
      </c>
      <c r="AQ9" s="16">
        <f>AP9/AP10</f>
        <v>0.38490770901194354</v>
      </c>
      <c r="AR9" s="17"/>
    </row>
    <row r="10" spans="1:44" s="8" customFormat="1" ht="12.75">
      <c r="A10" s="19" t="s">
        <v>51</v>
      </c>
      <c r="B10" s="14"/>
      <c r="C10" s="15">
        <f aca="true" t="shared" si="1" ref="C10:AO10">SUM(C8:C9)</f>
        <v>4511</v>
      </c>
      <c r="D10" s="15">
        <f t="shared" si="1"/>
        <v>1091</v>
      </c>
      <c r="E10" s="15">
        <f t="shared" si="1"/>
        <v>0</v>
      </c>
      <c r="F10" s="15">
        <f t="shared" si="1"/>
        <v>0</v>
      </c>
      <c r="G10" s="15">
        <f t="shared" si="1"/>
        <v>737</v>
      </c>
      <c r="H10" s="15">
        <f t="shared" si="1"/>
        <v>0</v>
      </c>
      <c r="I10" s="15">
        <f t="shared" si="1"/>
        <v>0</v>
      </c>
      <c r="J10" s="15">
        <f t="shared" si="1"/>
        <v>0</v>
      </c>
      <c r="K10" s="15">
        <f t="shared" si="1"/>
        <v>0</v>
      </c>
      <c r="L10" s="15">
        <f t="shared" si="1"/>
        <v>0</v>
      </c>
      <c r="M10" s="15">
        <f t="shared" si="1"/>
        <v>0</v>
      </c>
      <c r="N10" s="15">
        <f t="shared" si="1"/>
        <v>0</v>
      </c>
      <c r="O10" s="15">
        <f t="shared" si="1"/>
        <v>2871</v>
      </c>
      <c r="P10" s="15">
        <f t="shared" si="1"/>
        <v>0</v>
      </c>
      <c r="Q10" s="15">
        <f t="shared" si="1"/>
        <v>0</v>
      </c>
      <c r="R10" s="15">
        <f t="shared" si="1"/>
        <v>0</v>
      </c>
      <c r="S10" s="15">
        <f t="shared" si="1"/>
        <v>0</v>
      </c>
      <c r="T10" s="15">
        <f t="shared" si="1"/>
        <v>0</v>
      </c>
      <c r="U10" s="15">
        <f t="shared" si="1"/>
        <v>0</v>
      </c>
      <c r="V10" s="15">
        <f t="shared" si="1"/>
        <v>0</v>
      </c>
      <c r="W10" s="15">
        <f t="shared" si="1"/>
        <v>0</v>
      </c>
      <c r="X10" s="15">
        <f t="shared" si="1"/>
        <v>0</v>
      </c>
      <c r="Y10" s="15">
        <f t="shared" si="1"/>
        <v>0</v>
      </c>
      <c r="Z10" s="15">
        <f t="shared" si="1"/>
        <v>0</v>
      </c>
      <c r="AA10" s="15">
        <f t="shared" si="1"/>
        <v>0</v>
      </c>
      <c r="AB10" s="15">
        <f t="shared" si="1"/>
        <v>0</v>
      </c>
      <c r="AC10" s="15">
        <f t="shared" si="1"/>
        <v>0</v>
      </c>
      <c r="AD10" s="15">
        <f t="shared" si="1"/>
        <v>0</v>
      </c>
      <c r="AE10" s="15">
        <f t="shared" si="1"/>
        <v>0</v>
      </c>
      <c r="AF10" s="15">
        <f t="shared" si="1"/>
        <v>0</v>
      </c>
      <c r="AG10" s="15">
        <f t="shared" si="1"/>
        <v>0</v>
      </c>
      <c r="AH10" s="15">
        <f t="shared" si="1"/>
        <v>0</v>
      </c>
      <c r="AI10" s="15">
        <f t="shared" si="1"/>
        <v>0</v>
      </c>
      <c r="AJ10" s="15">
        <f t="shared" si="1"/>
        <v>0</v>
      </c>
      <c r="AK10" s="15">
        <f t="shared" si="1"/>
        <v>0</v>
      </c>
      <c r="AL10" s="15">
        <f t="shared" si="1"/>
        <v>0</v>
      </c>
      <c r="AM10" s="15">
        <f t="shared" si="1"/>
        <v>0</v>
      </c>
      <c r="AN10" s="15">
        <f t="shared" si="1"/>
        <v>0</v>
      </c>
      <c r="AO10" s="15">
        <f t="shared" si="1"/>
        <v>0</v>
      </c>
      <c r="AP10" s="15">
        <f>SUM(C10:AO10)</f>
        <v>9210</v>
      </c>
      <c r="AQ10" s="16"/>
      <c r="AR10" s="17"/>
    </row>
    <row r="11" spans="1:44" s="8" customFormat="1" ht="12.75">
      <c r="A11" s="13" t="s">
        <v>52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6"/>
      <c r="AR11" s="17"/>
    </row>
    <row r="12" spans="1:44" s="8" customFormat="1" ht="12.75">
      <c r="A12" s="18" t="s">
        <v>53</v>
      </c>
      <c r="B12" s="18" t="s">
        <v>45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>
        <v>648</v>
      </c>
      <c r="V12" s="15"/>
      <c r="W12" s="15"/>
      <c r="X12" s="15"/>
      <c r="Y12" s="15"/>
      <c r="Z12" s="15">
        <v>3418</v>
      </c>
      <c r="AA12" s="15"/>
      <c r="AB12" s="15"/>
      <c r="AC12" s="15"/>
      <c r="AD12" s="15"/>
      <c r="AE12" s="15"/>
      <c r="AF12" s="15"/>
      <c r="AG12" s="15"/>
      <c r="AH12" s="15"/>
      <c r="AI12" s="15"/>
      <c r="AJ12" s="15">
        <v>33</v>
      </c>
      <c r="AK12" s="15"/>
      <c r="AL12" s="15"/>
      <c r="AM12" s="15"/>
      <c r="AN12" s="15"/>
      <c r="AO12" s="15"/>
      <c r="AP12" s="15">
        <f>SUM(C12:AO12)</f>
        <v>4099</v>
      </c>
      <c r="AQ12" s="16">
        <f>AP12/AP14</f>
        <v>0.49195871339414304</v>
      </c>
      <c r="AR12" s="17"/>
    </row>
    <row r="13" spans="1:44" s="8" customFormat="1" ht="12.75">
      <c r="A13" s="18" t="s">
        <v>54</v>
      </c>
      <c r="B13" s="18" t="s">
        <v>45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>
        <v>3440</v>
      </c>
      <c r="V13" s="15"/>
      <c r="W13" s="15"/>
      <c r="X13" s="15"/>
      <c r="Y13" s="15"/>
      <c r="Z13" s="15">
        <v>776</v>
      </c>
      <c r="AA13" s="15"/>
      <c r="AB13" s="15"/>
      <c r="AC13" s="15"/>
      <c r="AD13" s="15"/>
      <c r="AE13" s="15"/>
      <c r="AF13" s="15"/>
      <c r="AG13" s="15"/>
      <c r="AH13" s="15"/>
      <c r="AI13" s="15"/>
      <c r="AJ13" s="15">
        <v>17</v>
      </c>
      <c r="AK13" s="15"/>
      <c r="AL13" s="15"/>
      <c r="AM13" s="15"/>
      <c r="AN13" s="15"/>
      <c r="AO13" s="15"/>
      <c r="AP13" s="15">
        <f>SUM(C13:AO13)</f>
        <v>4233</v>
      </c>
      <c r="AQ13" s="16">
        <f>AP13/AP14</f>
        <v>0.5080412866058569</v>
      </c>
      <c r="AR13" s="17"/>
    </row>
    <row r="14" spans="1:44" s="8" customFormat="1" ht="12" customHeight="1">
      <c r="A14" s="19" t="s">
        <v>55</v>
      </c>
      <c r="B14" s="14"/>
      <c r="C14" s="15">
        <f aca="true" t="shared" si="2" ref="C14:AO14">SUM(C12:C13)</f>
        <v>0</v>
      </c>
      <c r="D14" s="15">
        <f t="shared" si="2"/>
        <v>0</v>
      </c>
      <c r="E14" s="15">
        <f t="shared" si="2"/>
        <v>0</v>
      </c>
      <c r="F14" s="15">
        <f t="shared" si="2"/>
        <v>0</v>
      </c>
      <c r="G14" s="15">
        <f t="shared" si="2"/>
        <v>0</v>
      </c>
      <c r="H14" s="15">
        <f t="shared" si="2"/>
        <v>0</v>
      </c>
      <c r="I14" s="15">
        <f t="shared" si="2"/>
        <v>0</v>
      </c>
      <c r="J14" s="15">
        <f t="shared" si="2"/>
        <v>0</v>
      </c>
      <c r="K14" s="15">
        <f t="shared" si="2"/>
        <v>0</v>
      </c>
      <c r="L14" s="15">
        <f t="shared" si="2"/>
        <v>0</v>
      </c>
      <c r="M14" s="15">
        <f t="shared" si="2"/>
        <v>0</v>
      </c>
      <c r="N14" s="15">
        <f t="shared" si="2"/>
        <v>0</v>
      </c>
      <c r="O14" s="15">
        <f t="shared" si="2"/>
        <v>0</v>
      </c>
      <c r="P14" s="15">
        <f t="shared" si="2"/>
        <v>0</v>
      </c>
      <c r="Q14" s="15">
        <f t="shared" si="2"/>
        <v>0</v>
      </c>
      <c r="R14" s="15">
        <f t="shared" si="2"/>
        <v>0</v>
      </c>
      <c r="S14" s="15">
        <f t="shared" si="2"/>
        <v>0</v>
      </c>
      <c r="T14" s="15">
        <f t="shared" si="2"/>
        <v>0</v>
      </c>
      <c r="U14" s="15">
        <f t="shared" si="2"/>
        <v>4088</v>
      </c>
      <c r="V14" s="15">
        <f t="shared" si="2"/>
        <v>0</v>
      </c>
      <c r="W14" s="15">
        <f t="shared" si="2"/>
        <v>0</v>
      </c>
      <c r="X14" s="15">
        <f t="shared" si="2"/>
        <v>0</v>
      </c>
      <c r="Y14" s="15">
        <f t="shared" si="2"/>
        <v>0</v>
      </c>
      <c r="Z14" s="15">
        <f t="shared" si="2"/>
        <v>4194</v>
      </c>
      <c r="AA14" s="15">
        <f t="shared" si="2"/>
        <v>0</v>
      </c>
      <c r="AB14" s="15">
        <f t="shared" si="2"/>
        <v>0</v>
      </c>
      <c r="AC14" s="15">
        <f t="shared" si="2"/>
        <v>0</v>
      </c>
      <c r="AD14" s="15">
        <f t="shared" si="2"/>
        <v>0</v>
      </c>
      <c r="AE14" s="15">
        <f t="shared" si="2"/>
        <v>0</v>
      </c>
      <c r="AF14" s="15">
        <f t="shared" si="2"/>
        <v>0</v>
      </c>
      <c r="AG14" s="15">
        <f t="shared" si="2"/>
        <v>0</v>
      </c>
      <c r="AH14" s="15">
        <f t="shared" si="2"/>
        <v>0</v>
      </c>
      <c r="AI14" s="15">
        <f t="shared" si="2"/>
        <v>0</v>
      </c>
      <c r="AJ14" s="15">
        <f t="shared" si="2"/>
        <v>50</v>
      </c>
      <c r="AK14" s="15">
        <f t="shared" si="2"/>
        <v>0</v>
      </c>
      <c r="AL14" s="15">
        <f t="shared" si="2"/>
        <v>0</v>
      </c>
      <c r="AM14" s="15">
        <f t="shared" si="2"/>
        <v>0</v>
      </c>
      <c r="AN14" s="15">
        <f t="shared" si="2"/>
        <v>0</v>
      </c>
      <c r="AO14" s="15">
        <f t="shared" si="2"/>
        <v>0</v>
      </c>
      <c r="AP14" s="15">
        <f>SUM(C14:AO14)</f>
        <v>8332</v>
      </c>
      <c r="AQ14" s="16"/>
      <c r="AR14" s="17"/>
    </row>
    <row r="15" spans="1:44" s="8" customFormat="1" ht="12" customHeight="1">
      <c r="A15" s="13" t="s">
        <v>56</v>
      </c>
      <c r="C15" s="15"/>
      <c r="D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6"/>
      <c r="AR15" s="17"/>
    </row>
    <row r="16" spans="1:44" s="8" customFormat="1" ht="12" customHeight="1">
      <c r="A16" s="11" t="s">
        <v>57</v>
      </c>
      <c r="B16" s="11" t="s">
        <v>58</v>
      </c>
      <c r="C16" s="15"/>
      <c r="D16" s="15"/>
      <c r="E16" s="15">
        <v>398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>
        <v>492</v>
      </c>
      <c r="AO16" s="15"/>
      <c r="AP16" s="15">
        <f>SUM(C16:AO16)</f>
        <v>890</v>
      </c>
      <c r="AQ16" s="20">
        <f>AP16/AP18</f>
        <v>0.5552089831565814</v>
      </c>
      <c r="AR16" s="17"/>
    </row>
    <row r="17" spans="1:44" s="8" customFormat="1" ht="12" customHeight="1">
      <c r="A17" s="11" t="s">
        <v>59</v>
      </c>
      <c r="B17" s="11" t="s">
        <v>58</v>
      </c>
      <c r="C17" s="15"/>
      <c r="D17" s="15"/>
      <c r="E17" s="15">
        <v>632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>
        <v>81</v>
      </c>
      <c r="AO17" s="15"/>
      <c r="AP17" s="15">
        <f>SUM(C17:AO17)</f>
        <v>713</v>
      </c>
      <c r="AQ17" s="20">
        <f>AP17/AP18</f>
        <v>0.4447910168434186</v>
      </c>
      <c r="AR17" s="17"/>
    </row>
    <row r="18" spans="1:44" s="8" customFormat="1" ht="12" customHeight="1">
      <c r="A18" s="19" t="s">
        <v>60</v>
      </c>
      <c r="B18" s="18"/>
      <c r="C18" s="15"/>
      <c r="D18" s="15"/>
      <c r="E18" s="15">
        <f>SUM(E16:E17)</f>
        <v>1030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>
        <f>SUM(AN16:AN17)</f>
        <v>573</v>
      </c>
      <c r="AO18" s="15"/>
      <c r="AP18" s="15">
        <f>SUM(C18:AO18)</f>
        <v>1603</v>
      </c>
      <c r="AQ18" s="16"/>
      <c r="AR18" s="17"/>
    </row>
    <row r="19" spans="1:44" s="8" customFormat="1" ht="12.75">
      <c r="A19" s="13" t="s">
        <v>61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6"/>
      <c r="AR19" s="17"/>
    </row>
    <row r="20" spans="1:44" s="8" customFormat="1" ht="12.75">
      <c r="A20" s="11" t="s">
        <v>62</v>
      </c>
      <c r="B20" s="11" t="s">
        <v>45</v>
      </c>
      <c r="C20" s="15"/>
      <c r="D20" s="15"/>
      <c r="E20" s="15"/>
      <c r="F20" s="15"/>
      <c r="G20" s="15"/>
      <c r="H20" s="15"/>
      <c r="I20" s="15"/>
      <c r="J20" s="15"/>
      <c r="K20" s="15">
        <v>838</v>
      </c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>
        <v>923</v>
      </c>
      <c r="AH20" s="15"/>
      <c r="AI20" s="15">
        <v>6</v>
      </c>
      <c r="AJ20" s="15"/>
      <c r="AK20" s="15"/>
      <c r="AL20" s="15"/>
      <c r="AM20" s="15"/>
      <c r="AN20" s="15"/>
      <c r="AO20" s="15"/>
      <c r="AP20" s="15">
        <f>SUM(C20:AO20)</f>
        <v>1767</v>
      </c>
      <c r="AQ20" s="16">
        <f>AP20/AP22</f>
        <v>0.5138121546961326</v>
      </c>
      <c r="AR20" s="17"/>
    </row>
    <row r="21" spans="1:44" s="8" customFormat="1" ht="12.75">
      <c r="A21" s="11" t="s">
        <v>63</v>
      </c>
      <c r="B21" s="11" t="s">
        <v>45</v>
      </c>
      <c r="C21" s="15"/>
      <c r="D21" s="15"/>
      <c r="E21" s="15"/>
      <c r="F21" s="15"/>
      <c r="G21" s="15"/>
      <c r="H21" s="15"/>
      <c r="I21" s="15"/>
      <c r="J21" s="15"/>
      <c r="K21" s="15">
        <v>979</v>
      </c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>
        <v>693</v>
      </c>
      <c r="AH21" s="15"/>
      <c r="AI21" s="15">
        <v>0</v>
      </c>
      <c r="AJ21" s="15"/>
      <c r="AK21" s="15"/>
      <c r="AL21" s="15"/>
      <c r="AM21" s="15"/>
      <c r="AN21" s="15"/>
      <c r="AO21" s="15"/>
      <c r="AP21" s="15">
        <f>SUM(C21:AO21)</f>
        <v>1672</v>
      </c>
      <c r="AQ21" s="16">
        <f>AP21/AP22</f>
        <v>0.4861878453038674</v>
      </c>
      <c r="AR21" s="17"/>
    </row>
    <row r="22" spans="1:44" s="8" customFormat="1" ht="12.75">
      <c r="A22" s="19" t="s">
        <v>64</v>
      </c>
      <c r="B22" s="11"/>
      <c r="C22" s="15">
        <f aca="true" t="shared" si="3" ref="C22:AO22">SUM(C20:C21)</f>
        <v>0</v>
      </c>
      <c r="D22" s="15">
        <f t="shared" si="3"/>
        <v>0</v>
      </c>
      <c r="E22" s="15">
        <f t="shared" si="3"/>
        <v>0</v>
      </c>
      <c r="F22" s="15">
        <f t="shared" si="3"/>
        <v>0</v>
      </c>
      <c r="G22" s="15">
        <f t="shared" si="3"/>
        <v>0</v>
      </c>
      <c r="H22" s="15">
        <f t="shared" si="3"/>
        <v>0</v>
      </c>
      <c r="I22" s="15">
        <f t="shared" si="3"/>
        <v>0</v>
      </c>
      <c r="J22" s="15">
        <f t="shared" si="3"/>
        <v>0</v>
      </c>
      <c r="K22" s="15">
        <f t="shared" si="3"/>
        <v>1817</v>
      </c>
      <c r="L22" s="15">
        <f t="shared" si="3"/>
        <v>0</v>
      </c>
      <c r="M22" s="15">
        <f t="shared" si="3"/>
        <v>0</v>
      </c>
      <c r="N22" s="15">
        <f t="shared" si="3"/>
        <v>0</v>
      </c>
      <c r="O22" s="15">
        <f t="shared" si="3"/>
        <v>0</v>
      </c>
      <c r="P22" s="15">
        <f t="shared" si="3"/>
        <v>0</v>
      </c>
      <c r="Q22" s="15">
        <f t="shared" si="3"/>
        <v>0</v>
      </c>
      <c r="R22" s="15">
        <f t="shared" si="3"/>
        <v>0</v>
      </c>
      <c r="S22" s="15">
        <f t="shared" si="3"/>
        <v>0</v>
      </c>
      <c r="T22" s="15">
        <f t="shared" si="3"/>
        <v>0</v>
      </c>
      <c r="U22" s="15">
        <f t="shared" si="3"/>
        <v>0</v>
      </c>
      <c r="V22" s="15">
        <f t="shared" si="3"/>
        <v>0</v>
      </c>
      <c r="W22" s="15">
        <f t="shared" si="3"/>
        <v>0</v>
      </c>
      <c r="X22" s="15">
        <f t="shared" si="3"/>
        <v>0</v>
      </c>
      <c r="Y22" s="15">
        <f t="shared" si="3"/>
        <v>0</v>
      </c>
      <c r="Z22" s="15">
        <f t="shared" si="3"/>
        <v>0</v>
      </c>
      <c r="AA22" s="15">
        <f t="shared" si="3"/>
        <v>0</v>
      </c>
      <c r="AB22" s="15">
        <f t="shared" si="3"/>
        <v>0</v>
      </c>
      <c r="AC22" s="15">
        <f t="shared" si="3"/>
        <v>0</v>
      </c>
      <c r="AD22" s="15">
        <f t="shared" si="3"/>
        <v>0</v>
      </c>
      <c r="AE22" s="15">
        <f t="shared" si="3"/>
        <v>0</v>
      </c>
      <c r="AF22" s="15">
        <f t="shared" si="3"/>
        <v>0</v>
      </c>
      <c r="AG22" s="15">
        <f t="shared" si="3"/>
        <v>1616</v>
      </c>
      <c r="AH22" s="15">
        <f t="shared" si="3"/>
        <v>0</v>
      </c>
      <c r="AI22" s="15">
        <f t="shared" si="3"/>
        <v>6</v>
      </c>
      <c r="AJ22" s="15">
        <f t="shared" si="3"/>
        <v>0</v>
      </c>
      <c r="AK22" s="15">
        <f t="shared" si="3"/>
        <v>0</v>
      </c>
      <c r="AL22" s="15">
        <f t="shared" si="3"/>
        <v>0</v>
      </c>
      <c r="AM22" s="15">
        <f t="shared" si="3"/>
        <v>0</v>
      </c>
      <c r="AN22" s="15">
        <f t="shared" si="3"/>
        <v>0</v>
      </c>
      <c r="AO22" s="15">
        <f t="shared" si="3"/>
        <v>0</v>
      </c>
      <c r="AP22" s="15">
        <f>SUM(C22:AO22)</f>
        <v>3439</v>
      </c>
      <c r="AQ22" s="16"/>
      <c r="AR22" s="17"/>
    </row>
    <row r="23" spans="1:44" s="8" customFormat="1" ht="12.75">
      <c r="A23" s="13" t="s">
        <v>65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6"/>
      <c r="AR23" s="17"/>
    </row>
    <row r="24" spans="1:44" s="8" customFormat="1" ht="12.75">
      <c r="A24" s="11" t="s">
        <v>66</v>
      </c>
      <c r="B24" s="11" t="s">
        <v>45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>
        <v>340</v>
      </c>
      <c r="AK24" s="15"/>
      <c r="AL24" s="15"/>
      <c r="AM24" s="15"/>
      <c r="AN24" s="15"/>
      <c r="AO24" s="15"/>
      <c r="AP24" s="15">
        <f>SUM(C24:AO24)</f>
        <v>340</v>
      </c>
      <c r="AQ24" s="16">
        <f>AP24/AP26</f>
        <v>0.4755244755244755</v>
      </c>
      <c r="AR24" s="17"/>
    </row>
    <row r="25" spans="1:44" s="8" customFormat="1" ht="12.75">
      <c r="A25" s="11" t="s">
        <v>67</v>
      </c>
      <c r="B25" s="11" t="s">
        <v>45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>
        <v>375</v>
      </c>
      <c r="AK25" s="15"/>
      <c r="AL25" s="15"/>
      <c r="AM25" s="15"/>
      <c r="AN25" s="15"/>
      <c r="AO25" s="15"/>
      <c r="AP25" s="15">
        <f>SUM(C25:AO25)</f>
        <v>375</v>
      </c>
      <c r="AQ25" s="16">
        <f>AP25/AP26</f>
        <v>0.5244755244755245</v>
      </c>
      <c r="AR25" s="17"/>
    </row>
    <row r="26" spans="1:44" s="8" customFormat="1" ht="12.75">
      <c r="A26" s="19" t="s">
        <v>68</v>
      </c>
      <c r="B26" s="11"/>
      <c r="C26" s="15">
        <f aca="true" t="shared" si="4" ref="C26:AO26">SUM(C24:C25)</f>
        <v>0</v>
      </c>
      <c r="D26" s="15">
        <f t="shared" si="4"/>
        <v>0</v>
      </c>
      <c r="E26" s="15">
        <f t="shared" si="4"/>
        <v>0</v>
      </c>
      <c r="F26" s="15">
        <f t="shared" si="4"/>
        <v>0</v>
      </c>
      <c r="G26" s="15">
        <f t="shared" si="4"/>
        <v>0</v>
      </c>
      <c r="H26" s="15">
        <f t="shared" si="4"/>
        <v>0</v>
      </c>
      <c r="I26" s="15">
        <f t="shared" si="4"/>
        <v>0</v>
      </c>
      <c r="J26" s="15">
        <f t="shared" si="4"/>
        <v>0</v>
      </c>
      <c r="K26" s="15">
        <f t="shared" si="4"/>
        <v>0</v>
      </c>
      <c r="L26" s="15">
        <f t="shared" si="4"/>
        <v>0</v>
      </c>
      <c r="M26" s="15">
        <f t="shared" si="4"/>
        <v>0</v>
      </c>
      <c r="N26" s="15">
        <f t="shared" si="4"/>
        <v>0</v>
      </c>
      <c r="O26" s="15">
        <f t="shared" si="4"/>
        <v>0</v>
      </c>
      <c r="P26" s="15">
        <f t="shared" si="4"/>
        <v>0</v>
      </c>
      <c r="Q26" s="15">
        <f t="shared" si="4"/>
        <v>0</v>
      </c>
      <c r="R26" s="15">
        <f t="shared" si="4"/>
        <v>0</v>
      </c>
      <c r="S26" s="15">
        <f t="shared" si="4"/>
        <v>0</v>
      </c>
      <c r="T26" s="15">
        <f t="shared" si="4"/>
        <v>0</v>
      </c>
      <c r="U26" s="15">
        <f t="shared" si="4"/>
        <v>0</v>
      </c>
      <c r="V26" s="15">
        <f t="shared" si="4"/>
        <v>0</v>
      </c>
      <c r="W26" s="15">
        <f t="shared" si="4"/>
        <v>0</v>
      </c>
      <c r="X26" s="15">
        <f t="shared" si="4"/>
        <v>0</v>
      </c>
      <c r="Y26" s="15">
        <f t="shared" si="4"/>
        <v>0</v>
      </c>
      <c r="Z26" s="15">
        <f t="shared" si="4"/>
        <v>0</v>
      </c>
      <c r="AA26" s="15">
        <f t="shared" si="4"/>
        <v>0</v>
      </c>
      <c r="AB26" s="15">
        <f t="shared" si="4"/>
        <v>0</v>
      </c>
      <c r="AC26" s="15">
        <f t="shared" si="4"/>
        <v>0</v>
      </c>
      <c r="AD26" s="15">
        <f t="shared" si="4"/>
        <v>0</v>
      </c>
      <c r="AE26" s="15">
        <f t="shared" si="4"/>
        <v>0</v>
      </c>
      <c r="AF26" s="15">
        <f t="shared" si="4"/>
        <v>0</v>
      </c>
      <c r="AG26" s="15">
        <f t="shared" si="4"/>
        <v>0</v>
      </c>
      <c r="AH26" s="15">
        <f t="shared" si="4"/>
        <v>0</v>
      </c>
      <c r="AI26" s="15">
        <f t="shared" si="4"/>
        <v>0</v>
      </c>
      <c r="AJ26" s="15">
        <f t="shared" si="4"/>
        <v>715</v>
      </c>
      <c r="AK26" s="15">
        <f t="shared" si="4"/>
        <v>0</v>
      </c>
      <c r="AL26" s="15">
        <f t="shared" si="4"/>
        <v>0</v>
      </c>
      <c r="AM26" s="15">
        <f t="shared" si="4"/>
        <v>0</v>
      </c>
      <c r="AN26" s="15">
        <f t="shared" si="4"/>
        <v>0</v>
      </c>
      <c r="AO26" s="15">
        <f t="shared" si="4"/>
        <v>0</v>
      </c>
      <c r="AP26" s="15">
        <f>SUM(C26:AO26)</f>
        <v>715</v>
      </c>
      <c r="AQ26" s="16"/>
      <c r="AR26" s="17"/>
    </row>
    <row r="27" spans="1:44" s="8" customFormat="1" ht="12.75">
      <c r="A27" s="13" t="s">
        <v>69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6"/>
      <c r="AR27" s="17"/>
    </row>
    <row r="28" spans="1:44" s="8" customFormat="1" ht="12.75">
      <c r="A28" s="11" t="s">
        <v>70</v>
      </c>
      <c r="B28" s="11" t="s">
        <v>45</v>
      </c>
      <c r="C28" s="15">
        <v>2374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>
        <v>137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>
        <f>SUM(C28:AO28)</f>
        <v>2511</v>
      </c>
      <c r="AQ28" s="16">
        <f>AP28/AP30</f>
        <v>0.5575044404973357</v>
      </c>
      <c r="AR28" s="17"/>
    </row>
    <row r="29" spans="1:44" s="8" customFormat="1" ht="12.75">
      <c r="A29" s="11" t="s">
        <v>71</v>
      </c>
      <c r="B29" s="11" t="s">
        <v>45</v>
      </c>
      <c r="C29" s="15">
        <v>1799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>
        <v>194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>
        <f>SUM(C29:AO29)</f>
        <v>1993</v>
      </c>
      <c r="AQ29" s="16">
        <f>AP29/AP30</f>
        <v>0.4424955595026643</v>
      </c>
      <c r="AR29" s="17"/>
    </row>
    <row r="30" spans="1:44" s="8" customFormat="1" ht="12.75">
      <c r="A30" s="19" t="s">
        <v>72</v>
      </c>
      <c r="C30" s="15">
        <f aca="true" t="shared" si="5" ref="C30:AO30">SUM(C28:C29)</f>
        <v>4173</v>
      </c>
      <c r="D30" s="15">
        <f t="shared" si="5"/>
        <v>0</v>
      </c>
      <c r="E30" s="15">
        <f t="shared" si="5"/>
        <v>0</v>
      </c>
      <c r="F30" s="15">
        <f t="shared" si="5"/>
        <v>0</v>
      </c>
      <c r="G30" s="15">
        <f t="shared" si="5"/>
        <v>0</v>
      </c>
      <c r="H30" s="15">
        <f t="shared" si="5"/>
        <v>0</v>
      </c>
      <c r="I30" s="15">
        <f t="shared" si="5"/>
        <v>0</v>
      </c>
      <c r="J30" s="15">
        <f t="shared" si="5"/>
        <v>0</v>
      </c>
      <c r="K30" s="15">
        <f t="shared" si="5"/>
        <v>0</v>
      </c>
      <c r="L30" s="15">
        <f t="shared" si="5"/>
        <v>0</v>
      </c>
      <c r="M30" s="15">
        <f t="shared" si="5"/>
        <v>0</v>
      </c>
      <c r="N30" s="15">
        <f t="shared" si="5"/>
        <v>0</v>
      </c>
      <c r="O30" s="15">
        <f t="shared" si="5"/>
        <v>331</v>
      </c>
      <c r="P30" s="15">
        <f t="shared" si="5"/>
        <v>0</v>
      </c>
      <c r="Q30" s="15">
        <f t="shared" si="5"/>
        <v>0</v>
      </c>
      <c r="R30" s="15">
        <f t="shared" si="5"/>
        <v>0</v>
      </c>
      <c r="S30" s="15">
        <f t="shared" si="5"/>
        <v>0</v>
      </c>
      <c r="T30" s="15">
        <f t="shared" si="5"/>
        <v>0</v>
      </c>
      <c r="U30" s="15">
        <f t="shared" si="5"/>
        <v>0</v>
      </c>
      <c r="V30" s="15">
        <f t="shared" si="5"/>
        <v>0</v>
      </c>
      <c r="W30" s="15">
        <f t="shared" si="5"/>
        <v>0</v>
      </c>
      <c r="X30" s="15">
        <f t="shared" si="5"/>
        <v>0</v>
      </c>
      <c r="Y30" s="15">
        <f t="shared" si="5"/>
        <v>0</v>
      </c>
      <c r="Z30" s="15">
        <f t="shared" si="5"/>
        <v>0</v>
      </c>
      <c r="AA30" s="15">
        <f t="shared" si="5"/>
        <v>0</v>
      </c>
      <c r="AB30" s="15">
        <f t="shared" si="5"/>
        <v>0</v>
      </c>
      <c r="AC30" s="15">
        <f t="shared" si="5"/>
        <v>0</v>
      </c>
      <c r="AD30" s="15">
        <f t="shared" si="5"/>
        <v>0</v>
      </c>
      <c r="AE30" s="15">
        <f t="shared" si="5"/>
        <v>0</v>
      </c>
      <c r="AF30" s="15">
        <f t="shared" si="5"/>
        <v>0</v>
      </c>
      <c r="AG30" s="15">
        <f t="shared" si="5"/>
        <v>0</v>
      </c>
      <c r="AH30" s="15">
        <f t="shared" si="5"/>
        <v>0</v>
      </c>
      <c r="AI30" s="15">
        <f t="shared" si="5"/>
        <v>0</v>
      </c>
      <c r="AJ30" s="15">
        <f t="shared" si="5"/>
        <v>0</v>
      </c>
      <c r="AK30" s="15">
        <f t="shared" si="5"/>
        <v>0</v>
      </c>
      <c r="AL30" s="15">
        <f t="shared" si="5"/>
        <v>0</v>
      </c>
      <c r="AM30" s="15">
        <f t="shared" si="5"/>
        <v>0</v>
      </c>
      <c r="AN30" s="15">
        <f t="shared" si="5"/>
        <v>0</v>
      </c>
      <c r="AO30" s="15">
        <f t="shared" si="5"/>
        <v>0</v>
      </c>
      <c r="AP30" s="15">
        <f>SUM(C30:AO30)</f>
        <v>4504</v>
      </c>
      <c r="AQ30" s="16"/>
      <c r="AR30" s="17"/>
    </row>
    <row r="31" spans="1:44" s="8" customFormat="1" ht="12.75">
      <c r="A31" s="13" t="s">
        <v>73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6"/>
      <c r="AR31" s="17"/>
    </row>
    <row r="32" spans="1:44" s="8" customFormat="1" ht="12.75">
      <c r="A32" s="11" t="s">
        <v>74</v>
      </c>
      <c r="B32" s="11" t="s">
        <v>45</v>
      </c>
      <c r="C32" s="15"/>
      <c r="D32" s="15"/>
      <c r="E32" s="15"/>
      <c r="F32" s="15"/>
      <c r="G32" s="15"/>
      <c r="H32" s="15"/>
      <c r="I32" s="15"/>
      <c r="J32" s="15"/>
      <c r="K32" s="15"/>
      <c r="L32" s="15">
        <v>112</v>
      </c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>
        <v>537</v>
      </c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>
        <f>SUM(C32:AO32)</f>
        <v>649</v>
      </c>
      <c r="AQ32" s="16">
        <f>AP32/AP34</f>
        <v>0.6003700277520814</v>
      </c>
      <c r="AR32" s="17"/>
    </row>
    <row r="33" spans="1:44" s="8" customFormat="1" ht="12.75">
      <c r="A33" s="11" t="s">
        <v>75</v>
      </c>
      <c r="B33" s="11" t="s">
        <v>45</v>
      </c>
      <c r="C33" s="15"/>
      <c r="D33" s="15"/>
      <c r="E33" s="15"/>
      <c r="F33" s="15"/>
      <c r="G33" s="15"/>
      <c r="H33" s="15"/>
      <c r="I33" s="15"/>
      <c r="J33" s="15"/>
      <c r="K33" s="15"/>
      <c r="L33" s="15">
        <v>32</v>
      </c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>
        <v>400</v>
      </c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>
        <f>SUM(C33:AO33)</f>
        <v>432</v>
      </c>
      <c r="AQ33" s="16">
        <f>AP33/AP34</f>
        <v>0.3996299722479186</v>
      </c>
      <c r="AR33" s="17"/>
    </row>
    <row r="34" spans="1:44" s="8" customFormat="1" ht="12.75">
      <c r="A34" s="19" t="s">
        <v>76</v>
      </c>
      <c r="C34" s="15">
        <f aca="true" t="shared" si="6" ref="C34:AO34">SUM(C32:C33)</f>
        <v>0</v>
      </c>
      <c r="D34" s="15">
        <f t="shared" si="6"/>
        <v>0</v>
      </c>
      <c r="E34" s="15">
        <f t="shared" si="6"/>
        <v>0</v>
      </c>
      <c r="F34" s="15">
        <f t="shared" si="6"/>
        <v>0</v>
      </c>
      <c r="G34" s="15">
        <f t="shared" si="6"/>
        <v>0</v>
      </c>
      <c r="H34" s="15">
        <f t="shared" si="6"/>
        <v>0</v>
      </c>
      <c r="I34" s="15">
        <f t="shared" si="6"/>
        <v>0</v>
      </c>
      <c r="J34" s="15">
        <f t="shared" si="6"/>
        <v>0</v>
      </c>
      <c r="K34" s="15">
        <f t="shared" si="6"/>
        <v>0</v>
      </c>
      <c r="L34" s="15">
        <f t="shared" si="6"/>
        <v>144</v>
      </c>
      <c r="M34" s="15">
        <f t="shared" si="6"/>
        <v>0</v>
      </c>
      <c r="N34" s="15">
        <f t="shared" si="6"/>
        <v>0</v>
      </c>
      <c r="O34" s="15">
        <f t="shared" si="6"/>
        <v>0</v>
      </c>
      <c r="P34" s="15">
        <f t="shared" si="6"/>
        <v>0</v>
      </c>
      <c r="Q34" s="15">
        <f t="shared" si="6"/>
        <v>0</v>
      </c>
      <c r="R34" s="15">
        <f t="shared" si="6"/>
        <v>0</v>
      </c>
      <c r="S34" s="15">
        <f t="shared" si="6"/>
        <v>0</v>
      </c>
      <c r="T34" s="15">
        <f t="shared" si="6"/>
        <v>0</v>
      </c>
      <c r="U34" s="15">
        <f t="shared" si="6"/>
        <v>0</v>
      </c>
      <c r="V34" s="15">
        <f t="shared" si="6"/>
        <v>0</v>
      </c>
      <c r="W34" s="15">
        <f t="shared" si="6"/>
        <v>0</v>
      </c>
      <c r="X34" s="15">
        <f t="shared" si="6"/>
        <v>0</v>
      </c>
      <c r="Y34" s="15">
        <f t="shared" si="6"/>
        <v>0</v>
      </c>
      <c r="Z34" s="15">
        <f t="shared" si="6"/>
        <v>0</v>
      </c>
      <c r="AA34" s="15">
        <f t="shared" si="6"/>
        <v>0</v>
      </c>
      <c r="AB34" s="15">
        <f t="shared" si="6"/>
        <v>0</v>
      </c>
      <c r="AC34" s="15">
        <f t="shared" si="6"/>
        <v>937</v>
      </c>
      <c r="AD34" s="15">
        <f t="shared" si="6"/>
        <v>0</v>
      </c>
      <c r="AE34" s="15">
        <f t="shared" si="6"/>
        <v>0</v>
      </c>
      <c r="AF34" s="15">
        <f t="shared" si="6"/>
        <v>0</v>
      </c>
      <c r="AG34" s="15">
        <f t="shared" si="6"/>
        <v>0</v>
      </c>
      <c r="AH34" s="15">
        <f t="shared" si="6"/>
        <v>0</v>
      </c>
      <c r="AI34" s="15">
        <f t="shared" si="6"/>
        <v>0</v>
      </c>
      <c r="AJ34" s="15">
        <f t="shared" si="6"/>
        <v>0</v>
      </c>
      <c r="AK34" s="15">
        <f t="shared" si="6"/>
        <v>0</v>
      </c>
      <c r="AL34" s="15">
        <f t="shared" si="6"/>
        <v>0</v>
      </c>
      <c r="AM34" s="15">
        <f t="shared" si="6"/>
        <v>0</v>
      </c>
      <c r="AN34" s="15">
        <f t="shared" si="6"/>
        <v>0</v>
      </c>
      <c r="AO34" s="15">
        <f t="shared" si="6"/>
        <v>0</v>
      </c>
      <c r="AP34" s="15">
        <f>SUM(C34:AO34)</f>
        <v>1081</v>
      </c>
      <c r="AQ34" s="16"/>
      <c r="AR34" s="17"/>
    </row>
    <row r="35" spans="1:44" s="8" customFormat="1" ht="12.75">
      <c r="A35" s="13" t="s">
        <v>77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6"/>
      <c r="AR35" s="17"/>
    </row>
    <row r="36" spans="1:44" s="8" customFormat="1" ht="12.75">
      <c r="A36" s="11" t="s">
        <v>78</v>
      </c>
      <c r="B36" s="11" t="s">
        <v>45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>
        <v>120</v>
      </c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>
        <v>3374</v>
      </c>
      <c r="AO36" s="15"/>
      <c r="AP36" s="15">
        <f>SUM(C36:AO36)</f>
        <v>3494</v>
      </c>
      <c r="AQ36" s="16">
        <f>AP36/AP38</f>
        <v>0.3818161949513714</v>
      </c>
      <c r="AR36" s="17"/>
    </row>
    <row r="37" spans="1:44" s="8" customFormat="1" ht="12.75">
      <c r="A37" s="11" t="s">
        <v>79</v>
      </c>
      <c r="B37" s="11" t="s">
        <v>45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>
        <v>686</v>
      </c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>
        <v>4971</v>
      </c>
      <c r="AO37" s="15"/>
      <c r="AP37" s="15">
        <f>SUM(C37:AO37)</f>
        <v>5657</v>
      </c>
      <c r="AQ37" s="16">
        <f>AP37/AP38</f>
        <v>0.6181838050486286</v>
      </c>
      <c r="AR37" s="17"/>
    </row>
    <row r="38" spans="1:44" s="8" customFormat="1" ht="12.75">
      <c r="A38" s="19" t="s">
        <v>80</v>
      </c>
      <c r="C38" s="15">
        <f aca="true" t="shared" si="7" ref="C38:AO38">SUM(C36:C37)</f>
        <v>0</v>
      </c>
      <c r="D38" s="15">
        <f t="shared" si="7"/>
        <v>0</v>
      </c>
      <c r="E38" s="15">
        <f t="shared" si="7"/>
        <v>0</v>
      </c>
      <c r="F38" s="15">
        <f t="shared" si="7"/>
        <v>0</v>
      </c>
      <c r="G38" s="15">
        <f t="shared" si="7"/>
        <v>0</v>
      </c>
      <c r="H38" s="15">
        <f t="shared" si="7"/>
        <v>0</v>
      </c>
      <c r="I38" s="15">
        <f t="shared" si="7"/>
        <v>0</v>
      </c>
      <c r="J38" s="15">
        <f t="shared" si="7"/>
        <v>0</v>
      </c>
      <c r="K38" s="15">
        <f t="shared" si="7"/>
        <v>0</v>
      </c>
      <c r="L38" s="15">
        <f t="shared" si="7"/>
        <v>0</v>
      </c>
      <c r="M38" s="15">
        <f t="shared" si="7"/>
        <v>0</v>
      </c>
      <c r="N38" s="15">
        <f t="shared" si="7"/>
        <v>0</v>
      </c>
      <c r="O38" s="15">
        <f t="shared" si="7"/>
        <v>0</v>
      </c>
      <c r="P38" s="15">
        <f t="shared" si="7"/>
        <v>0</v>
      </c>
      <c r="Q38" s="15">
        <f t="shared" si="7"/>
        <v>0</v>
      </c>
      <c r="R38" s="15">
        <f t="shared" si="7"/>
        <v>0</v>
      </c>
      <c r="S38" s="15">
        <f t="shared" si="7"/>
        <v>0</v>
      </c>
      <c r="T38" s="15">
        <f t="shared" si="7"/>
        <v>0</v>
      </c>
      <c r="U38" s="15">
        <f t="shared" si="7"/>
        <v>0</v>
      </c>
      <c r="V38" s="15">
        <f t="shared" si="7"/>
        <v>0</v>
      </c>
      <c r="W38" s="15">
        <f t="shared" si="7"/>
        <v>0</v>
      </c>
      <c r="X38" s="15">
        <f t="shared" si="7"/>
        <v>0</v>
      </c>
      <c r="Y38" s="15">
        <f t="shared" si="7"/>
        <v>0</v>
      </c>
      <c r="Z38" s="15">
        <f t="shared" si="7"/>
        <v>0</v>
      </c>
      <c r="AA38" s="15">
        <f t="shared" si="7"/>
        <v>806</v>
      </c>
      <c r="AB38" s="15">
        <f t="shared" si="7"/>
        <v>0</v>
      </c>
      <c r="AC38" s="15">
        <f t="shared" si="7"/>
        <v>0</v>
      </c>
      <c r="AD38" s="15">
        <f t="shared" si="7"/>
        <v>0</v>
      </c>
      <c r="AE38" s="15">
        <f t="shared" si="7"/>
        <v>0</v>
      </c>
      <c r="AF38" s="15">
        <f t="shared" si="7"/>
        <v>0</v>
      </c>
      <c r="AG38" s="15">
        <f t="shared" si="7"/>
        <v>0</v>
      </c>
      <c r="AH38" s="15">
        <f t="shared" si="7"/>
        <v>0</v>
      </c>
      <c r="AI38" s="15">
        <f t="shared" si="7"/>
        <v>0</v>
      </c>
      <c r="AJ38" s="15">
        <f t="shared" si="7"/>
        <v>0</v>
      </c>
      <c r="AK38" s="15">
        <f t="shared" si="7"/>
        <v>0</v>
      </c>
      <c r="AL38" s="15">
        <f t="shared" si="7"/>
        <v>0</v>
      </c>
      <c r="AM38" s="15">
        <f t="shared" si="7"/>
        <v>0</v>
      </c>
      <c r="AN38" s="15">
        <f t="shared" si="7"/>
        <v>8345</v>
      </c>
      <c r="AO38" s="15">
        <f t="shared" si="7"/>
        <v>0</v>
      </c>
      <c r="AP38" s="15">
        <f>SUM(C38:AO38)</f>
        <v>9151</v>
      </c>
      <c r="AQ38" s="16"/>
      <c r="AR38" s="17"/>
    </row>
    <row r="39" spans="1:44" s="8" customFormat="1" ht="12.75">
      <c r="A39" s="13" t="s">
        <v>81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6"/>
      <c r="AR39" s="17"/>
    </row>
    <row r="40" spans="1:44" s="8" customFormat="1" ht="12.75">
      <c r="A40" s="11" t="s">
        <v>82</v>
      </c>
      <c r="B40" s="11" t="s">
        <v>45</v>
      </c>
      <c r="C40" s="15"/>
      <c r="D40" s="15"/>
      <c r="E40" s="15"/>
      <c r="F40" s="15"/>
      <c r="G40" s="15"/>
      <c r="H40" s="15"/>
      <c r="I40" s="15"/>
      <c r="J40" s="15"/>
      <c r="K40" s="15">
        <v>1040</v>
      </c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>
        <v>1072</v>
      </c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>
        <v>311</v>
      </c>
      <c r="AL40" s="15"/>
      <c r="AM40" s="15"/>
      <c r="AN40" s="15"/>
      <c r="AO40" s="15">
        <v>1274</v>
      </c>
      <c r="AP40" s="15">
        <f>SUM(C40:AO40)</f>
        <v>3697</v>
      </c>
      <c r="AQ40" s="16">
        <f>AP40/AP42</f>
        <v>0.4017168314679996</v>
      </c>
      <c r="AR40" s="17"/>
    </row>
    <row r="41" spans="1:44" s="8" customFormat="1" ht="12.75">
      <c r="A41" s="11" t="s">
        <v>83</v>
      </c>
      <c r="B41" s="11" t="s">
        <v>45</v>
      </c>
      <c r="C41" s="15"/>
      <c r="D41" s="15"/>
      <c r="E41" s="15"/>
      <c r="F41" s="15"/>
      <c r="G41" s="15"/>
      <c r="H41" s="15"/>
      <c r="I41" s="15"/>
      <c r="J41" s="15"/>
      <c r="K41" s="15">
        <v>1049</v>
      </c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>
        <v>2502</v>
      </c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>
        <v>695</v>
      </c>
      <c r="AL41" s="15"/>
      <c r="AM41" s="15"/>
      <c r="AN41" s="15"/>
      <c r="AO41" s="15">
        <v>1260</v>
      </c>
      <c r="AP41" s="15">
        <f>SUM(C41:AO41)</f>
        <v>5506</v>
      </c>
      <c r="AQ41" s="16">
        <f>AP41/AP42</f>
        <v>0.5982831685320005</v>
      </c>
      <c r="AR41" s="17"/>
    </row>
    <row r="42" spans="1:44" s="8" customFormat="1" ht="12.75">
      <c r="A42" s="19" t="s">
        <v>84</v>
      </c>
      <c r="C42" s="15">
        <f aca="true" t="shared" si="8" ref="C42:AO42">SUM(C40:C41)</f>
        <v>0</v>
      </c>
      <c r="D42" s="15">
        <f t="shared" si="8"/>
        <v>0</v>
      </c>
      <c r="E42" s="15">
        <f t="shared" si="8"/>
        <v>0</v>
      </c>
      <c r="F42" s="15">
        <f t="shared" si="8"/>
        <v>0</v>
      </c>
      <c r="G42" s="15">
        <f t="shared" si="8"/>
        <v>0</v>
      </c>
      <c r="H42" s="15">
        <f t="shared" si="8"/>
        <v>0</v>
      </c>
      <c r="I42" s="15">
        <f t="shared" si="8"/>
        <v>0</v>
      </c>
      <c r="J42" s="15">
        <f t="shared" si="8"/>
        <v>0</v>
      </c>
      <c r="K42" s="15">
        <f t="shared" si="8"/>
        <v>2089</v>
      </c>
      <c r="L42" s="15">
        <f t="shared" si="8"/>
        <v>0</v>
      </c>
      <c r="M42" s="15">
        <f t="shared" si="8"/>
        <v>0</v>
      </c>
      <c r="N42" s="15">
        <f t="shared" si="8"/>
        <v>0</v>
      </c>
      <c r="O42" s="15">
        <f t="shared" si="8"/>
        <v>0</v>
      </c>
      <c r="P42" s="15">
        <f t="shared" si="8"/>
        <v>0</v>
      </c>
      <c r="Q42" s="15">
        <f t="shared" si="8"/>
        <v>0</v>
      </c>
      <c r="R42" s="15">
        <f t="shared" si="8"/>
        <v>0</v>
      </c>
      <c r="S42" s="15">
        <f t="shared" si="8"/>
        <v>0</v>
      </c>
      <c r="T42" s="15">
        <f t="shared" si="8"/>
        <v>0</v>
      </c>
      <c r="U42" s="15">
        <f t="shared" si="8"/>
        <v>0</v>
      </c>
      <c r="V42" s="15">
        <f t="shared" si="8"/>
        <v>0</v>
      </c>
      <c r="W42" s="15">
        <f t="shared" si="8"/>
        <v>0</v>
      </c>
      <c r="X42" s="15">
        <f t="shared" si="8"/>
        <v>0</v>
      </c>
      <c r="Y42" s="15">
        <f t="shared" si="8"/>
        <v>3574</v>
      </c>
      <c r="Z42" s="15">
        <f t="shared" si="8"/>
        <v>0</v>
      </c>
      <c r="AA42" s="15">
        <f t="shared" si="8"/>
        <v>0</v>
      </c>
      <c r="AB42" s="15">
        <f t="shared" si="8"/>
        <v>0</v>
      </c>
      <c r="AC42" s="15">
        <f t="shared" si="8"/>
        <v>0</v>
      </c>
      <c r="AD42" s="15">
        <f t="shared" si="8"/>
        <v>0</v>
      </c>
      <c r="AE42" s="15">
        <f t="shared" si="8"/>
        <v>0</v>
      </c>
      <c r="AF42" s="15">
        <f t="shared" si="8"/>
        <v>0</v>
      </c>
      <c r="AG42" s="15">
        <f t="shared" si="8"/>
        <v>0</v>
      </c>
      <c r="AH42" s="15">
        <f t="shared" si="8"/>
        <v>0</v>
      </c>
      <c r="AI42" s="15">
        <f t="shared" si="8"/>
        <v>0</v>
      </c>
      <c r="AJ42" s="15">
        <f t="shared" si="8"/>
        <v>0</v>
      </c>
      <c r="AK42" s="15">
        <f t="shared" si="8"/>
        <v>1006</v>
      </c>
      <c r="AL42" s="15">
        <f t="shared" si="8"/>
        <v>0</v>
      </c>
      <c r="AM42" s="15">
        <f t="shared" si="8"/>
        <v>0</v>
      </c>
      <c r="AN42" s="15">
        <f t="shared" si="8"/>
        <v>0</v>
      </c>
      <c r="AO42" s="15">
        <f t="shared" si="8"/>
        <v>2534</v>
      </c>
      <c r="AP42" s="15">
        <f>SUM(C42:AO42)</f>
        <v>9203</v>
      </c>
      <c r="AQ42" s="16"/>
      <c r="AR42" s="17"/>
    </row>
    <row r="43" spans="1:44" s="8" customFormat="1" ht="12.75">
      <c r="A43" s="13" t="s">
        <v>85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6"/>
      <c r="AR43" s="17"/>
    </row>
    <row r="44" spans="1:44" s="8" customFormat="1" ht="12.75">
      <c r="A44" s="11" t="s">
        <v>86</v>
      </c>
      <c r="B44" s="11" t="s">
        <v>58</v>
      </c>
      <c r="C44" s="15"/>
      <c r="D44" s="15"/>
      <c r="E44" s="15">
        <v>4608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>
        <f>SUM(C44:AO44)</f>
        <v>4608</v>
      </c>
      <c r="AQ44" s="20">
        <f>AP44/AP46</f>
        <v>0.5307532826537664</v>
      </c>
      <c r="AR44" s="17"/>
    </row>
    <row r="45" spans="1:44" s="8" customFormat="1" ht="12.75">
      <c r="A45" s="11" t="s">
        <v>87</v>
      </c>
      <c r="B45" s="11" t="s">
        <v>58</v>
      </c>
      <c r="C45" s="15"/>
      <c r="D45" s="15"/>
      <c r="E45" s="15">
        <v>4074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>
        <f>SUM(C45:AO45)</f>
        <v>4074</v>
      </c>
      <c r="AQ45" s="20">
        <f>AP45/AP46</f>
        <v>0.4692467173462336</v>
      </c>
      <c r="AR45" s="17"/>
    </row>
    <row r="46" spans="1:44" s="8" customFormat="1" ht="12.75">
      <c r="A46" s="19" t="s">
        <v>88</v>
      </c>
      <c r="C46" s="15">
        <f aca="true" t="shared" si="9" ref="C46:AO46">SUM(C44:C45)</f>
        <v>0</v>
      </c>
      <c r="D46" s="15">
        <f t="shared" si="9"/>
        <v>0</v>
      </c>
      <c r="E46" s="15">
        <f t="shared" si="9"/>
        <v>8682</v>
      </c>
      <c r="F46" s="15">
        <f t="shared" si="9"/>
        <v>0</v>
      </c>
      <c r="G46" s="15">
        <f t="shared" si="9"/>
        <v>0</v>
      </c>
      <c r="H46" s="15">
        <f t="shared" si="9"/>
        <v>0</v>
      </c>
      <c r="I46" s="15">
        <f t="shared" si="9"/>
        <v>0</v>
      </c>
      <c r="J46" s="15">
        <f t="shared" si="9"/>
        <v>0</v>
      </c>
      <c r="K46" s="15">
        <f t="shared" si="9"/>
        <v>0</v>
      </c>
      <c r="L46" s="15">
        <f t="shared" si="9"/>
        <v>0</v>
      </c>
      <c r="M46" s="15">
        <f t="shared" si="9"/>
        <v>0</v>
      </c>
      <c r="N46" s="15">
        <f t="shared" si="9"/>
        <v>0</v>
      </c>
      <c r="O46" s="15">
        <f t="shared" si="9"/>
        <v>0</v>
      </c>
      <c r="P46" s="15">
        <f t="shared" si="9"/>
        <v>0</v>
      </c>
      <c r="Q46" s="15">
        <f t="shared" si="9"/>
        <v>0</v>
      </c>
      <c r="R46" s="15">
        <f t="shared" si="9"/>
        <v>0</v>
      </c>
      <c r="S46" s="15">
        <f t="shared" si="9"/>
        <v>0</v>
      </c>
      <c r="T46" s="15">
        <f t="shared" si="9"/>
        <v>0</v>
      </c>
      <c r="U46" s="15">
        <f t="shared" si="9"/>
        <v>0</v>
      </c>
      <c r="V46" s="15">
        <f t="shared" si="9"/>
        <v>0</v>
      </c>
      <c r="W46" s="15">
        <f t="shared" si="9"/>
        <v>0</v>
      </c>
      <c r="X46" s="15">
        <f t="shared" si="9"/>
        <v>0</v>
      </c>
      <c r="Y46" s="15">
        <f t="shared" si="9"/>
        <v>0</v>
      </c>
      <c r="Z46" s="15">
        <f t="shared" si="9"/>
        <v>0</v>
      </c>
      <c r="AA46" s="15">
        <f t="shared" si="9"/>
        <v>0</v>
      </c>
      <c r="AB46" s="15">
        <f t="shared" si="9"/>
        <v>0</v>
      </c>
      <c r="AC46" s="15">
        <f t="shared" si="9"/>
        <v>0</v>
      </c>
      <c r="AD46" s="15">
        <f t="shared" si="9"/>
        <v>0</v>
      </c>
      <c r="AE46" s="15">
        <f t="shared" si="9"/>
        <v>0</v>
      </c>
      <c r="AF46" s="15">
        <f t="shared" si="9"/>
        <v>0</v>
      </c>
      <c r="AG46" s="15">
        <f t="shared" si="9"/>
        <v>0</v>
      </c>
      <c r="AH46" s="15">
        <f t="shared" si="9"/>
        <v>0</v>
      </c>
      <c r="AI46" s="15">
        <f t="shared" si="9"/>
        <v>0</v>
      </c>
      <c r="AJ46" s="15">
        <f t="shared" si="9"/>
        <v>0</v>
      </c>
      <c r="AK46" s="15">
        <f t="shared" si="9"/>
        <v>0</v>
      </c>
      <c r="AL46" s="15">
        <f t="shared" si="9"/>
        <v>0</v>
      </c>
      <c r="AM46" s="15">
        <f t="shared" si="9"/>
        <v>0</v>
      </c>
      <c r="AN46" s="15">
        <f t="shared" si="9"/>
        <v>0</v>
      </c>
      <c r="AO46" s="15">
        <f t="shared" si="9"/>
        <v>0</v>
      </c>
      <c r="AP46" s="15">
        <f>SUM(C46:AO46)</f>
        <v>8682</v>
      </c>
      <c r="AQ46" s="16"/>
      <c r="AR46" s="17"/>
    </row>
    <row r="47" spans="3:44" s="8" customFormat="1" ht="12.7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6"/>
      <c r="AR47" s="17"/>
    </row>
    <row r="48" spans="3:44" s="8" customFormat="1" ht="12.7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6"/>
      <c r="AR48" s="17"/>
    </row>
    <row r="49" spans="3:44" s="8" customFormat="1" ht="12.7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6"/>
      <c r="AR49" s="17"/>
    </row>
    <row r="50" spans="3:44" s="8" customFormat="1" ht="12.7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6"/>
      <c r="AR50" s="17"/>
    </row>
    <row r="51" spans="3:44" s="8" customFormat="1" ht="12.7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6"/>
      <c r="AR51" s="17"/>
    </row>
    <row r="52" spans="3:44" s="8" customFormat="1" ht="12.7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6"/>
      <c r="AR52" s="17"/>
    </row>
    <row r="53" spans="3:44" s="8" customFormat="1" ht="12.7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6"/>
      <c r="AR53" s="17"/>
    </row>
    <row r="54" spans="3:44" s="8" customFormat="1" ht="12.7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6"/>
      <c r="AR54" s="17"/>
    </row>
    <row r="55" spans="3:44" s="8" customFormat="1" ht="12.7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6"/>
      <c r="AR55" s="17"/>
    </row>
    <row r="56" spans="3:44" s="8" customFormat="1" ht="12.75"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6"/>
      <c r="AR56" s="17"/>
    </row>
    <row r="57" spans="3:44" s="8" customFormat="1" ht="12.75"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6"/>
      <c r="AR57" s="17"/>
    </row>
    <row r="58" spans="3:44" s="8" customFormat="1" ht="12.75"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6"/>
      <c r="AR58" s="17"/>
    </row>
    <row r="59" spans="3:44" s="8" customFormat="1" ht="12.75"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6"/>
      <c r="AR59" s="17"/>
    </row>
    <row r="60" spans="3:44" s="8" customFormat="1" ht="12.75"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6"/>
      <c r="AR60" s="17"/>
    </row>
    <row r="61" spans="3:44" s="8" customFormat="1" ht="12.75"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6"/>
      <c r="AR61" s="17"/>
    </row>
    <row r="62" spans="3:44" s="8" customFormat="1" ht="12.75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6"/>
      <c r="AR62" s="17"/>
    </row>
    <row r="63" spans="3:44" s="8" customFormat="1" ht="12.75"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6"/>
      <c r="AR63" s="17"/>
    </row>
    <row r="64" spans="3:44" s="8" customFormat="1" ht="12.75"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6"/>
      <c r="AR64" s="17"/>
    </row>
    <row r="65" spans="3:44" s="8" customFormat="1" ht="12.75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6"/>
      <c r="AR65" s="17"/>
    </row>
    <row r="66" spans="3:44" s="8" customFormat="1" ht="12.75"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6"/>
      <c r="AR66" s="17"/>
    </row>
    <row r="67" spans="3:44" s="8" customFormat="1" ht="12.75"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6"/>
      <c r="AR67" s="17"/>
    </row>
    <row r="68" spans="3:44" s="8" customFormat="1" ht="12.75"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6"/>
      <c r="AR68" s="17"/>
    </row>
    <row r="69" spans="3:44" s="8" customFormat="1" ht="12.75"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6"/>
      <c r="AR69" s="17"/>
    </row>
    <row r="70" spans="3:44" s="8" customFormat="1" ht="12.75"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6"/>
      <c r="AR70" s="17"/>
    </row>
    <row r="71" spans="3:44" s="8" customFormat="1" ht="12.75"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6"/>
      <c r="AR71" s="17"/>
    </row>
    <row r="72" spans="3:44" s="8" customFormat="1" ht="12.75"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6"/>
      <c r="AR72" s="17"/>
    </row>
    <row r="73" spans="3:44" s="8" customFormat="1" ht="12.75"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6"/>
      <c r="AR73" s="17"/>
    </row>
    <row r="74" spans="3:44" s="8" customFormat="1" ht="12.75"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6"/>
      <c r="AR74" s="17"/>
    </row>
    <row r="75" spans="3:44" s="8" customFormat="1" ht="12.75"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6"/>
      <c r="AR75" s="17"/>
    </row>
    <row r="76" spans="3:44" s="8" customFormat="1" ht="12.75"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6"/>
      <c r="AR76" s="17"/>
    </row>
    <row r="77" spans="3:44" s="8" customFormat="1" ht="12.75"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6"/>
      <c r="AR77" s="17"/>
    </row>
    <row r="78" spans="3:44" s="8" customFormat="1" ht="12.75"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6"/>
      <c r="AR78" s="17"/>
    </row>
    <row r="79" spans="3:44" s="8" customFormat="1" ht="12.75"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6"/>
      <c r="AR79" s="17"/>
    </row>
    <row r="80" spans="3:44" s="8" customFormat="1" ht="12.75"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6"/>
      <c r="AR80" s="17"/>
    </row>
    <row r="81" spans="3:44" s="8" customFormat="1" ht="12.75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6"/>
      <c r="AR81" s="17"/>
    </row>
    <row r="82" spans="3:44" s="8" customFormat="1" ht="12.75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6"/>
      <c r="AR82" s="17"/>
    </row>
    <row r="83" spans="3:44" s="8" customFormat="1" ht="12.75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6"/>
      <c r="AR83" s="17"/>
    </row>
    <row r="84" spans="3:44" s="8" customFormat="1" ht="12.75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6"/>
      <c r="AR84" s="17"/>
    </row>
    <row r="85" spans="3:44" s="8" customFormat="1" ht="12.75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6"/>
      <c r="AR85" s="17"/>
    </row>
    <row r="86" spans="3:44" s="8" customFormat="1" ht="12.75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6"/>
      <c r="AR86" s="17"/>
    </row>
    <row r="87" spans="3:44" s="8" customFormat="1" ht="12.75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6"/>
      <c r="AR87" s="17"/>
    </row>
    <row r="88" spans="3:44" s="8" customFormat="1" ht="12.75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6"/>
      <c r="AR88" s="17"/>
    </row>
    <row r="89" spans="3:44" s="8" customFormat="1" ht="12.75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6"/>
      <c r="AR89" s="17"/>
    </row>
    <row r="90" spans="3:44" s="8" customFormat="1" ht="12.75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6"/>
      <c r="AR90" s="17"/>
    </row>
    <row r="91" spans="3:44" s="8" customFormat="1" ht="12.75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6"/>
      <c r="AR91" s="17"/>
    </row>
    <row r="92" spans="3:44" s="8" customFormat="1" ht="12.75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6"/>
      <c r="AR92" s="17"/>
    </row>
    <row r="93" spans="3:44" s="8" customFormat="1" ht="12.75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6"/>
      <c r="AR93" s="17"/>
    </row>
    <row r="94" spans="3:44" s="8" customFormat="1" ht="12.75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6"/>
      <c r="AR94" s="17"/>
    </row>
    <row r="95" spans="3:44" s="8" customFormat="1" ht="12.75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6"/>
      <c r="AR95" s="17"/>
    </row>
    <row r="96" spans="3:44" s="8" customFormat="1" ht="12.75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6"/>
      <c r="AR96" s="17"/>
    </row>
    <row r="97" spans="3:44" s="8" customFormat="1" ht="12.75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6"/>
      <c r="AR97" s="17"/>
    </row>
    <row r="98" spans="3:44" s="8" customFormat="1" ht="12.75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6"/>
      <c r="AR98" s="17"/>
    </row>
    <row r="99" spans="3:44" s="8" customFormat="1" ht="12.75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6"/>
      <c r="AR99" s="17"/>
    </row>
    <row r="100" spans="3:44" s="8" customFormat="1" ht="12.75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6"/>
      <c r="AR100" s="17"/>
    </row>
    <row r="101" spans="3:44" s="8" customFormat="1" ht="12.75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6"/>
      <c r="AR101" s="17"/>
    </row>
    <row r="102" spans="3:44" s="8" customFormat="1" ht="12.75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6"/>
      <c r="AR102" s="17"/>
    </row>
    <row r="103" spans="3:44" s="8" customFormat="1" ht="12.75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6"/>
      <c r="AR103" s="17"/>
    </row>
    <row r="104" spans="3:44" s="8" customFormat="1" ht="12.75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6"/>
      <c r="AR104" s="17"/>
    </row>
    <row r="105" spans="3:44" s="8" customFormat="1" ht="12.75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6"/>
      <c r="AR105" s="17"/>
    </row>
    <row r="106" spans="3:44" s="8" customFormat="1" ht="12.75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6"/>
      <c r="AR106" s="17"/>
    </row>
    <row r="107" spans="3:44" s="8" customFormat="1" ht="12.75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6"/>
      <c r="AR107" s="17"/>
    </row>
    <row r="108" spans="3:44" s="8" customFormat="1" ht="12.75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6"/>
      <c r="AR108" s="17"/>
    </row>
    <row r="109" s="8" customFormat="1" ht="12.75">
      <c r="AQ109" s="12"/>
    </row>
    <row r="110" s="8" customFormat="1" ht="12.75">
      <c r="AQ110" s="12"/>
    </row>
    <row r="111" s="8" customFormat="1" ht="12.75">
      <c r="AQ111" s="12"/>
    </row>
    <row r="112" s="8" customFormat="1" ht="12.75">
      <c r="AQ112" s="12"/>
    </row>
    <row r="113" s="8" customFormat="1" ht="12.75">
      <c r="AQ113" s="12"/>
    </row>
    <row r="114" s="8" customFormat="1" ht="12.75">
      <c r="AQ114" s="12"/>
    </row>
    <row r="115" s="8" customFormat="1" ht="12.75">
      <c r="AQ115" s="12"/>
    </row>
    <row r="116" s="8" customFormat="1" ht="12.75">
      <c r="AQ116" s="12"/>
    </row>
    <row r="117" s="8" customFormat="1" ht="12.75">
      <c r="AQ117" s="12"/>
    </row>
    <row r="118" s="8" customFormat="1" ht="12.75">
      <c r="AQ118" s="12"/>
    </row>
    <row r="119" s="8" customFormat="1" ht="12.75">
      <c r="AQ119" s="12"/>
    </row>
    <row r="120" s="8" customFormat="1" ht="12.75">
      <c r="AQ120" s="12"/>
    </row>
    <row r="121" s="8" customFormat="1" ht="12.75">
      <c r="AQ121" s="12"/>
    </row>
    <row r="122" s="8" customFormat="1" ht="12.75">
      <c r="AQ122" s="12"/>
    </row>
    <row r="123" s="8" customFormat="1" ht="12.75">
      <c r="AQ123" s="12"/>
    </row>
    <row r="124" s="8" customFormat="1" ht="12.75">
      <c r="AQ124" s="12"/>
    </row>
    <row r="125" s="8" customFormat="1" ht="12.75">
      <c r="AQ125" s="12"/>
    </row>
    <row r="126" s="8" customFormat="1" ht="12.75">
      <c r="AQ126" s="12"/>
    </row>
    <row r="127" s="8" customFormat="1" ht="12.75">
      <c r="AQ127" s="12"/>
    </row>
    <row r="128" s="8" customFormat="1" ht="12.75">
      <c r="AQ128" s="12"/>
    </row>
    <row r="129" s="8" customFormat="1" ht="12.75">
      <c r="AQ129" s="12"/>
    </row>
    <row r="130" s="8" customFormat="1" ht="12.75">
      <c r="AQ130" s="12"/>
    </row>
    <row r="131" s="8" customFormat="1" ht="12.75">
      <c r="AQ131" s="12"/>
    </row>
    <row r="132" s="8" customFormat="1" ht="12.75">
      <c r="AQ132" s="12"/>
    </row>
    <row r="133" s="8" customFormat="1" ht="12.75">
      <c r="AQ133" s="12"/>
    </row>
    <row r="134" s="8" customFormat="1" ht="12.75">
      <c r="AQ134" s="12"/>
    </row>
    <row r="135" s="8" customFormat="1" ht="12.75">
      <c r="AQ135" s="12"/>
    </row>
    <row r="136" s="8" customFormat="1" ht="12.75">
      <c r="AQ136" s="12"/>
    </row>
    <row r="137" s="8" customFormat="1" ht="12.75">
      <c r="AQ137" s="12"/>
    </row>
    <row r="138" s="8" customFormat="1" ht="12.75">
      <c r="AQ138" s="12"/>
    </row>
    <row r="139" s="8" customFormat="1" ht="12.75">
      <c r="AQ139" s="12"/>
    </row>
    <row r="140" s="8" customFormat="1" ht="12.75">
      <c r="AQ140" s="12"/>
    </row>
    <row r="141" s="8" customFormat="1" ht="12.75">
      <c r="AQ141" s="12"/>
    </row>
    <row r="142" s="8" customFormat="1" ht="12.75">
      <c r="AQ142" s="12"/>
    </row>
    <row r="143" s="8" customFormat="1" ht="12.75">
      <c r="AQ143" s="12"/>
    </row>
    <row r="144" s="8" customFormat="1" ht="12.75">
      <c r="AQ144" s="12"/>
    </row>
    <row r="145" s="8" customFormat="1" ht="12.75">
      <c r="AQ145" s="12"/>
    </row>
    <row r="146" s="8" customFormat="1" ht="12.75">
      <c r="AQ146" s="12"/>
    </row>
    <row r="147" s="8" customFormat="1" ht="12.75">
      <c r="AQ147" s="12"/>
    </row>
    <row r="148" s="8" customFormat="1" ht="12.75">
      <c r="AQ148" s="12"/>
    </row>
    <row r="149" s="8" customFormat="1" ht="12.75">
      <c r="AQ149" s="12"/>
    </row>
    <row r="150" s="8" customFormat="1" ht="12.75">
      <c r="AQ150" s="12"/>
    </row>
    <row r="151" s="8" customFormat="1" ht="12.75">
      <c r="AQ151" s="12"/>
    </row>
    <row r="152" s="8" customFormat="1" ht="12.75">
      <c r="AQ152" s="12"/>
    </row>
    <row r="153" s="8" customFormat="1" ht="12.75">
      <c r="AQ153" s="12"/>
    </row>
    <row r="154" s="8" customFormat="1" ht="12.75">
      <c r="AQ154" s="12"/>
    </row>
    <row r="155" s="8" customFormat="1" ht="12.75">
      <c r="AQ155" s="12"/>
    </row>
    <row r="156" s="8" customFormat="1" ht="12.75">
      <c r="AQ156" s="12"/>
    </row>
    <row r="157" s="8" customFormat="1" ht="12.75">
      <c r="AQ157" s="12"/>
    </row>
    <row r="158" s="8" customFormat="1" ht="12.75">
      <c r="AQ158" s="12"/>
    </row>
    <row r="159" s="8" customFormat="1" ht="12.75">
      <c r="AQ159" s="12"/>
    </row>
    <row r="160" s="8" customFormat="1" ht="12.75">
      <c r="AQ160" s="12"/>
    </row>
    <row r="161" s="8" customFormat="1" ht="12.75">
      <c r="AQ161" s="12"/>
    </row>
    <row r="162" s="8" customFormat="1" ht="12.75">
      <c r="AQ162" s="12"/>
    </row>
    <row r="163" s="8" customFormat="1" ht="12.75">
      <c r="AQ163" s="12"/>
    </row>
    <row r="164" s="8" customFormat="1" ht="12.75">
      <c r="AQ164" s="12"/>
    </row>
    <row r="165" s="8" customFormat="1" ht="12.75">
      <c r="AQ165" s="12"/>
    </row>
    <row r="166" s="8" customFormat="1" ht="12.75">
      <c r="AQ166" s="12"/>
    </row>
    <row r="167" s="8" customFormat="1" ht="12.75">
      <c r="AQ167" s="12"/>
    </row>
    <row r="168" s="8" customFormat="1" ht="12.75">
      <c r="AQ168" s="12"/>
    </row>
    <row r="169" s="8" customFormat="1" ht="12.75">
      <c r="AQ169" s="12"/>
    </row>
    <row r="170" s="8" customFormat="1" ht="12.75">
      <c r="AQ170" s="12"/>
    </row>
    <row r="171" s="8" customFormat="1" ht="12.75">
      <c r="AQ171" s="12"/>
    </row>
    <row r="172" s="8" customFormat="1" ht="12.75">
      <c r="AQ172" s="12"/>
    </row>
    <row r="173" s="8" customFormat="1" ht="12.75">
      <c r="AQ173" s="12"/>
    </row>
    <row r="174" s="8" customFormat="1" ht="12.75">
      <c r="AQ174" s="12"/>
    </row>
    <row r="175" s="8" customFormat="1" ht="12.75">
      <c r="AQ175" s="12"/>
    </row>
    <row r="176" s="8" customFormat="1" ht="12.75">
      <c r="AQ176" s="12"/>
    </row>
    <row r="177" s="8" customFormat="1" ht="12.75">
      <c r="AQ177" s="12"/>
    </row>
    <row r="178" s="8" customFormat="1" ht="12.75">
      <c r="AQ178" s="12"/>
    </row>
    <row r="179" s="8" customFormat="1" ht="12.75">
      <c r="AQ179" s="12"/>
    </row>
    <row r="180" s="8" customFormat="1" ht="12.75">
      <c r="AQ180" s="12"/>
    </row>
    <row r="181" s="8" customFormat="1" ht="12.75">
      <c r="AQ181" s="12"/>
    </row>
    <row r="182" s="8" customFormat="1" ht="12.75">
      <c r="AQ182" s="12"/>
    </row>
    <row r="183" s="8" customFormat="1" ht="12.75">
      <c r="AQ183" s="12"/>
    </row>
    <row r="184" s="8" customFormat="1" ht="12.75">
      <c r="AQ184" s="12"/>
    </row>
    <row r="185" s="8" customFormat="1" ht="12.75">
      <c r="AQ185" s="12"/>
    </row>
    <row r="186" s="8" customFormat="1" ht="12.75">
      <c r="AQ186" s="12"/>
    </row>
    <row r="187" s="8" customFormat="1" ht="12.75">
      <c r="AQ187" s="12"/>
    </row>
    <row r="188" s="8" customFormat="1" ht="12.75">
      <c r="AQ188" s="12"/>
    </row>
    <row r="189" s="8" customFormat="1" ht="12.75">
      <c r="AQ189" s="12"/>
    </row>
    <row r="190" s="8" customFormat="1" ht="12.75">
      <c r="AQ190" s="12"/>
    </row>
    <row r="191" s="8" customFormat="1" ht="12.75">
      <c r="AQ191" s="12"/>
    </row>
    <row r="192" s="8" customFormat="1" ht="12.75">
      <c r="AQ192" s="12"/>
    </row>
    <row r="193" s="8" customFormat="1" ht="12.75">
      <c r="AQ193" s="12"/>
    </row>
    <row r="194" s="8" customFormat="1" ht="12.75">
      <c r="AQ194" s="12"/>
    </row>
    <row r="195" s="8" customFormat="1" ht="12.75">
      <c r="AQ195" s="12"/>
    </row>
    <row r="196" s="8" customFormat="1" ht="12.75">
      <c r="AQ196" s="12"/>
    </row>
    <row r="197" s="8" customFormat="1" ht="12.75">
      <c r="AQ197" s="12"/>
    </row>
    <row r="198" s="8" customFormat="1" ht="12.75">
      <c r="AQ198" s="12"/>
    </row>
    <row r="199" s="8" customFormat="1" ht="12.75">
      <c r="AQ199" s="12"/>
    </row>
    <row r="200" s="8" customFormat="1" ht="12.75">
      <c r="AQ200" s="12"/>
    </row>
    <row r="201" s="8" customFormat="1" ht="12.75">
      <c r="AQ201" s="12"/>
    </row>
    <row r="202" s="8" customFormat="1" ht="12.75">
      <c r="AQ202" s="12"/>
    </row>
    <row r="203" s="8" customFormat="1" ht="12.75">
      <c r="AQ203" s="12"/>
    </row>
    <row r="204" s="8" customFormat="1" ht="12.75">
      <c r="AQ204" s="12"/>
    </row>
    <row r="205" s="8" customFormat="1" ht="12.75">
      <c r="AQ205" s="12"/>
    </row>
    <row r="206" s="8" customFormat="1" ht="12.75">
      <c r="AQ206" s="12"/>
    </row>
    <row r="207" s="8" customFormat="1" ht="12.75">
      <c r="AQ207" s="12"/>
    </row>
    <row r="208" s="8" customFormat="1" ht="12.75">
      <c r="AQ208" s="12"/>
    </row>
    <row r="209" s="8" customFormat="1" ht="12.75">
      <c r="AQ209" s="12"/>
    </row>
    <row r="210" s="8" customFormat="1" ht="12.75">
      <c r="AQ210" s="12"/>
    </row>
    <row r="211" s="8" customFormat="1" ht="12.75">
      <c r="AQ211" s="12"/>
    </row>
    <row r="212" s="8" customFormat="1" ht="12.75">
      <c r="AQ212" s="12"/>
    </row>
    <row r="213" s="8" customFormat="1" ht="12.75">
      <c r="AQ213" s="12"/>
    </row>
    <row r="214" s="8" customFormat="1" ht="12.75">
      <c r="AQ214" s="12"/>
    </row>
    <row r="215" s="8" customFormat="1" ht="12.75">
      <c r="AQ215" s="12"/>
    </row>
    <row r="216" s="8" customFormat="1" ht="12.75">
      <c r="AQ216" s="12"/>
    </row>
    <row r="217" s="8" customFormat="1" ht="12.75">
      <c r="AQ217" s="12"/>
    </row>
    <row r="218" s="8" customFormat="1" ht="12.75">
      <c r="AQ218" s="12"/>
    </row>
    <row r="219" s="8" customFormat="1" ht="12.75">
      <c r="AQ219" s="12"/>
    </row>
    <row r="220" s="8" customFormat="1" ht="12.75">
      <c r="AQ220" s="12"/>
    </row>
    <row r="221" s="8" customFormat="1" ht="12.75">
      <c r="AQ221" s="12"/>
    </row>
    <row r="222" s="8" customFormat="1" ht="12.75">
      <c r="AQ222" s="12"/>
    </row>
    <row r="223" s="8" customFormat="1" ht="12.75">
      <c r="AQ223" s="12"/>
    </row>
    <row r="224" s="8" customFormat="1" ht="12.75">
      <c r="AQ224" s="12"/>
    </row>
    <row r="225" s="8" customFormat="1" ht="12.75">
      <c r="AQ225" s="12"/>
    </row>
    <row r="226" s="8" customFormat="1" ht="12.75">
      <c r="AQ226" s="12"/>
    </row>
    <row r="227" s="8" customFormat="1" ht="12.75">
      <c r="AQ227" s="12"/>
    </row>
    <row r="228" s="8" customFormat="1" ht="12.75">
      <c r="AQ228" s="12"/>
    </row>
    <row r="229" s="8" customFormat="1" ht="12.75">
      <c r="AQ229" s="12"/>
    </row>
    <row r="230" s="8" customFormat="1" ht="12.75">
      <c r="AQ230" s="12"/>
    </row>
    <row r="231" s="8" customFormat="1" ht="12.75">
      <c r="AQ231" s="12"/>
    </row>
    <row r="232" s="8" customFormat="1" ht="12.75">
      <c r="AQ232" s="12"/>
    </row>
    <row r="233" s="8" customFormat="1" ht="12.75">
      <c r="AQ233" s="12"/>
    </row>
    <row r="234" s="8" customFormat="1" ht="12.75">
      <c r="AQ234" s="12"/>
    </row>
    <row r="235" s="8" customFormat="1" ht="12.75">
      <c r="AQ235" s="12"/>
    </row>
    <row r="236" s="8" customFormat="1" ht="12.75">
      <c r="AQ236" s="12"/>
    </row>
    <row r="237" s="8" customFormat="1" ht="12.75">
      <c r="AQ237" s="12"/>
    </row>
    <row r="238" s="8" customFormat="1" ht="12.75">
      <c r="AQ238" s="12"/>
    </row>
    <row r="239" s="8" customFormat="1" ht="12.75">
      <c r="AQ239" s="12"/>
    </row>
    <row r="240" s="8" customFormat="1" ht="12.75">
      <c r="AQ240" s="12"/>
    </row>
    <row r="241" s="8" customFormat="1" ht="12.75">
      <c r="AQ241" s="12"/>
    </row>
    <row r="242" s="8" customFormat="1" ht="12.75">
      <c r="AQ242" s="12"/>
    </row>
    <row r="243" s="8" customFormat="1" ht="12.75">
      <c r="AQ243" s="12"/>
    </row>
    <row r="244" s="8" customFormat="1" ht="12.75">
      <c r="AQ244" s="12"/>
    </row>
    <row r="245" s="8" customFormat="1" ht="12.75">
      <c r="AQ245" s="12"/>
    </row>
    <row r="246" s="8" customFormat="1" ht="12.75">
      <c r="AQ246" s="12"/>
    </row>
    <row r="247" s="8" customFormat="1" ht="12.75">
      <c r="AQ247" s="12"/>
    </row>
    <row r="248" s="8" customFormat="1" ht="12.75">
      <c r="AQ248" s="12"/>
    </row>
    <row r="249" s="8" customFormat="1" ht="12.75">
      <c r="AQ249" s="12"/>
    </row>
    <row r="250" s="8" customFormat="1" ht="12.75">
      <c r="AQ250" s="12"/>
    </row>
    <row r="251" s="8" customFormat="1" ht="12.75">
      <c r="AQ251" s="12"/>
    </row>
    <row r="252" s="8" customFormat="1" ht="12.75">
      <c r="AQ252" s="12"/>
    </row>
    <row r="253" s="8" customFormat="1" ht="12.75">
      <c r="AQ253" s="12"/>
    </row>
    <row r="254" s="8" customFormat="1" ht="12.75">
      <c r="AQ254" s="12"/>
    </row>
    <row r="255" s="8" customFormat="1" ht="12.75">
      <c r="AQ255" s="12"/>
    </row>
    <row r="256" s="8" customFormat="1" ht="12.75">
      <c r="AQ256" s="12"/>
    </row>
  </sheetData>
  <printOptions gridLines="1"/>
  <pageMargins left="0.75" right="0.75" top="1.19" bottom="0.97" header="0.4" footer="0.5"/>
  <pageSetup horizontalDpi="300" verticalDpi="300" orientation="landscape" paperSize="5" r:id="rId1"/>
  <headerFooter alignWithMargins="0">
    <oddHeader>&amp;C&amp;"Arial,Bold"&amp;14Primary Run Off Election
held on June 13, 2000</oddHeader>
    <oddFooter>&amp;L&amp;6&amp;F&amp;R&amp;6&amp;D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Robinson</dc:creator>
  <cp:keywords/>
  <dc:description/>
  <cp:lastModifiedBy>Barbara Robinson</cp:lastModifiedBy>
  <cp:lastPrinted>2000-07-06T17:57:07Z</cp:lastPrinted>
  <dcterms:created xsi:type="dcterms:W3CDTF">2000-06-27T20:24:58Z</dcterms:created>
  <dcterms:modified xsi:type="dcterms:W3CDTF">2000-07-06T17:57:49Z</dcterms:modified>
  <cp:category/>
  <cp:version/>
  <cp:contentType/>
  <cp:contentStatus/>
</cp:coreProperties>
</file>